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6810" windowHeight="7860" tabRatio="847" activeTab="1"/>
  </bookViews>
  <sheets>
    <sheet name="Abbreviations" sheetId="1" r:id="rId1"/>
    <sheet name="Founders" sheetId="2" r:id="rId2"/>
    <sheet name="Scholastic" sheetId="3" r:id="rId3"/>
    <sheet name="Novice" sheetId="4" r:id="rId4"/>
    <sheet name="NoviceSquad" sheetId="5" r:id="rId5"/>
    <sheet name="Nov Speaks" sheetId="6" r:id="rId6"/>
    <sheet name="JV" sheetId="7" r:id="rId7"/>
    <sheet name="JV Squad" sheetId="8" r:id="rId8"/>
    <sheet name="JV Speaks" sheetId="9" r:id="rId9"/>
    <sheet name="Varsity" sheetId="10" r:id="rId10"/>
    <sheet name="VarsitySquad" sheetId="11" r:id="rId11"/>
    <sheet name="Var Speaks" sheetId="12" r:id="rId12"/>
    <sheet name="Pro" sheetId="13" r:id="rId13"/>
    <sheet name="ProSquad" sheetId="14" r:id="rId14"/>
    <sheet name="Pro Speaks" sheetId="15" r:id="rId15"/>
    <sheet name="Team" sheetId="16" r:id="rId16"/>
    <sheet name="Team-Squad" sheetId="17" r:id="rId17"/>
    <sheet name="Team Speaks" sheetId="18" r:id="rId18"/>
    <sheet name="Community College" sheetId="19" r:id="rId19"/>
  </sheets>
  <definedNames>
    <definedName name="_xlnm.Print_Area" localSheetId="0">'Abbreviations'!$A$1:$E$209</definedName>
    <definedName name="_xlnm.Print_Area" localSheetId="1">'Founders'!$B$1:$AP$166</definedName>
    <definedName name="_xlnm.Print_Area" localSheetId="6">'JV'!$A$1:$AE$254</definedName>
    <definedName name="_xlnm.Print_Area" localSheetId="8">'JV Speaks'!$A$1:$AC$88</definedName>
    <definedName name="_xlnm.Print_Area" localSheetId="7">'JV Squad'!$A$1:$AC$86</definedName>
    <definedName name="_xlnm.Print_Area" localSheetId="5">'Nov Speaks'!$A$1:$AL$129</definedName>
    <definedName name="_xlnm.Print_Area" localSheetId="3">'Novice'!$A$1:$AL$499</definedName>
    <definedName name="_xlnm.Print_Area" localSheetId="4">'NoviceSquad'!$A$1:$AL$107</definedName>
    <definedName name="_xlnm.Print_Area" localSheetId="12">'Pro'!$A$1:$Q$85</definedName>
    <definedName name="_xlnm.Print_Area" localSheetId="14">'Pro Speaks'!$A$1:$Q$38</definedName>
    <definedName name="_xlnm.Print_Area" localSheetId="13">'ProSquad'!$A$1:$Q$27</definedName>
    <definedName name="_xlnm.Print_Area" localSheetId="2">'Scholastic'!$A$1:$AO$135</definedName>
    <definedName name="_xlnm.Print_Area" localSheetId="15">'Team'!$A$1:$N$114</definedName>
    <definedName name="_xlnm.Print_Area" localSheetId="17">'Team Speaks'!$A$1:$N$37</definedName>
    <definedName name="_xlnm.Print_Area" localSheetId="16">'Team-Squad'!$A$1:$N$29</definedName>
    <definedName name="_xlnm.Print_Area" localSheetId="11">'Var Speaks'!$A$1:$AO$122</definedName>
    <definedName name="_xlnm.Print_Area" localSheetId="9">'Varsity'!$A$1:$AO$386</definedName>
    <definedName name="_xlnm.Print_Area" localSheetId="10">'VarsitySquad'!$A$1:$AO$97</definedName>
    <definedName name="_xlnm.Print_Titles" localSheetId="1">'Founders'!$1:$1</definedName>
    <definedName name="_xlnm.Print_Titles" localSheetId="5">'Nov Speaks'!$1:$1</definedName>
    <definedName name="_xlnm.Print_Titles" localSheetId="3">'Novice'!$1:$1</definedName>
    <definedName name="_xlnm.Print_Titles" localSheetId="12">'Pro'!$1:$1</definedName>
    <definedName name="_xlnm.Print_Titles" localSheetId="9">'Varsity'!$1:$1</definedName>
  </definedNames>
  <calcPr fullCalcOnLoad="1"/>
</workbook>
</file>

<file path=xl/sharedStrings.xml><?xml version="1.0" encoding="utf-8"?>
<sst xmlns="http://schemas.openxmlformats.org/spreadsheetml/2006/main" count="3712" uniqueCount="1774">
  <si>
    <t>Pro Squad</t>
  </si>
  <si>
    <t>Program</t>
  </si>
  <si>
    <t>Team Squad</t>
  </si>
  <si>
    <t>BSU</t>
  </si>
  <si>
    <t>Tournament</t>
  </si>
  <si>
    <t>HSU1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</si>
  <si>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</si>
  <si>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</si>
  <si>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</si>
  <si>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</si>
  <si>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</si>
  <si>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</si>
  <si>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</si>
  <si>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</si>
  <si>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</si>
  <si>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</si>
  <si>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</si>
  <si>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</si>
  <si>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HSU2</t>
  </si>
  <si>
    <t>BGSU2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</si>
  <si>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</si>
  <si>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</si>
  <si>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</si>
  <si>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</si>
  <si>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</si>
  <si>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</si>
  <si>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</si>
  <si>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</si>
  <si>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</si>
  <si>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</si>
  <si>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</si>
  <si>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</si>
  <si>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</si>
  <si>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</si>
  <si>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</si>
  <si>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</si>
  <si>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</si>
  <si>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</si>
  <si>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</si>
  <si>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</si>
  <si>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</si>
  <si>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</si>
  <si>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</si>
  <si>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</si>
  <si>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</si>
  <si>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</si>
  <si>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</si>
  <si>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</si>
  <si>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</si>
  <si>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</si>
  <si>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</si>
  <si>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</si>
  <si>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</si>
  <si>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</si>
  <si>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</si>
  <si>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</si>
  <si>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</si>
  <si>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</si>
  <si>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</si>
  <si>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</si>
  <si>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</si>
  <si>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</si>
  <si>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Lamar State College - Orange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</si>
  <si>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</si>
  <si>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</si>
  <si>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</si>
  <si>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</si>
  <si>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</si>
  <si>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</si>
  <si>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</si>
  <si>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</si>
  <si>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</si>
  <si>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</si>
  <si>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</si>
  <si>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</si>
  <si>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</si>
  <si>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</si>
  <si>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</si>
  <si>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</si>
  <si>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</si>
  <si>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</si>
  <si>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</si>
  <si>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</si>
  <si>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</si>
  <si>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</si>
  <si>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</si>
  <si>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</si>
  <si>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</si>
  <si>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</si>
  <si>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</si>
  <si>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</si>
  <si>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</si>
  <si>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CoI</t>
  </si>
  <si>
    <t>HiC</t>
  </si>
  <si>
    <t>HaU</t>
  </si>
  <si>
    <t>HuS</t>
  </si>
  <si>
    <t>ISB</t>
  </si>
  <si>
    <t>LSC</t>
  </si>
  <si>
    <t>LSA</t>
  </si>
  <si>
    <t>LSS</t>
  </si>
  <si>
    <t>PaU</t>
  </si>
  <si>
    <t>TAM</t>
  </si>
  <si>
    <t>TuU</t>
  </si>
  <si>
    <t>UPB</t>
  </si>
  <si>
    <t>SFC</t>
  </si>
  <si>
    <t>Spokane Falls Community College</t>
  </si>
  <si>
    <t>Lewis-Clark State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</si>
  <si>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</si>
  <si>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</si>
  <si>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</si>
  <si>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</si>
  <si>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</si>
  <si>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</si>
  <si>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</si>
  <si>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</si>
  <si>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</si>
  <si>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</si>
  <si>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</si>
  <si>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</si>
  <si>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</si>
  <si>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</si>
  <si>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</si>
  <si>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</si>
  <si>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</si>
  <si>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</si>
  <si>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</si>
  <si>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</si>
  <si>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</si>
  <si>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</si>
  <si>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</si>
  <si>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</si>
  <si>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</si>
  <si>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</si>
  <si>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</si>
  <si>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</si>
  <si>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</si>
  <si>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</si>
  <si>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</si>
  <si>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</si>
  <si>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University of Arkansas - Monticello, Weevil Wars</t>
  </si>
  <si>
    <t>Kabul University - Kabul Invitational</t>
  </si>
  <si>
    <t>Henderson State University - Warm Up</t>
  </si>
  <si>
    <t>LSU-Alexandria - Generals' Doubleheader part 1</t>
  </si>
  <si>
    <t>LSU-Alexandria - Generals' Doubleheader part 2</t>
  </si>
  <si>
    <t>LSA1</t>
  </si>
  <si>
    <t>LSA2</t>
  </si>
  <si>
    <t>Lee College</t>
  </si>
  <si>
    <t>Lee</t>
  </si>
  <si>
    <t>Lower Columbia College - Smelt Classic</t>
  </si>
  <si>
    <t>Bowling Green State University - Falcon Classic</t>
  </si>
  <si>
    <t>BGFC</t>
  </si>
  <si>
    <t>Mississippi College - Deep South Debate Tournament</t>
  </si>
  <si>
    <t>Henderson State University - Reddie to Rumble</t>
  </si>
  <si>
    <t>Bowling Green State University - It's the End of the World as We Know It</t>
  </si>
  <si>
    <t>Bowling Green State University - Rounds of the Living Dead</t>
  </si>
  <si>
    <t>BGSU3</t>
  </si>
  <si>
    <t>Bossier Parish Community College - Eddy Shell Invitational</t>
  </si>
  <si>
    <t>University of Central Arkansas - End of Hi-Bear-Nation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</si>
  <si>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</si>
  <si>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</si>
  <si>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</si>
  <si>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</si>
  <si>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</si>
  <si>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</si>
  <si>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</si>
  <si>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</si>
  <si>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</si>
  <si>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</si>
  <si>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</si>
  <si>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</si>
  <si>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LSK</t>
  </si>
  <si>
    <t>Lone Star College - Kingwood</t>
  </si>
  <si>
    <t>UH</t>
  </si>
  <si>
    <t>University of Houston - Pussycat Swing</t>
  </si>
  <si>
    <t>FaS</t>
  </si>
  <si>
    <t>Fairmont State University</t>
  </si>
  <si>
    <t>UoA</t>
  </si>
  <si>
    <t>University of Arkansas</t>
  </si>
  <si>
    <t>JBU</t>
  </si>
  <si>
    <t>ATU</t>
  </si>
  <si>
    <t>Arkansas Tech University</t>
  </si>
  <si>
    <t>LSU1</t>
  </si>
  <si>
    <t>LSU2</t>
  </si>
  <si>
    <t>The Death Valley Swing 1</t>
  </si>
  <si>
    <t>The Death Valley Swing 2</t>
  </si>
  <si>
    <t>WhU</t>
  </si>
  <si>
    <t>Whitworth University</t>
  </si>
  <si>
    <t>Linfield College - Mahaffey Memorial</t>
  </si>
  <si>
    <t>SnC</t>
  </si>
  <si>
    <t>Snow College</t>
  </si>
  <si>
    <t>CoM</t>
  </si>
  <si>
    <t>College of Mainlands</t>
  </si>
  <si>
    <t>XU</t>
  </si>
  <si>
    <t>Xavier University</t>
  </si>
  <si>
    <t>Spokane Falls Community College - Voices on the River PKD Regional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</si>
  <si>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</si>
  <si>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</si>
  <si>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</si>
  <si>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</si>
  <si>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</si>
  <si>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</si>
  <si>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MSU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</si>
  <si>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</si>
  <si>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</si>
  <si>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</si>
  <si>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</si>
  <si>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</si>
  <si>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</si>
  <si>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</si>
  <si>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>Middle Tenn State - Scott Pejaver Memorial Debates</t>
  </si>
  <si>
    <t>UTK</t>
  </si>
  <si>
    <t xml:space="preserve">University of Tennessee </t>
  </si>
  <si>
    <t>USM</t>
  </si>
  <si>
    <t>University of Southern Mississippi</t>
  </si>
  <si>
    <t>ULL</t>
  </si>
  <si>
    <t>East Texas Baptist University - Tiger Invitational Debate Tournament</t>
  </si>
  <si>
    <t>ORU</t>
  </si>
  <si>
    <t>Oral Roberts University</t>
  </si>
  <si>
    <t>Unniversity of Tennessee-Knoxville - Volunteer Classic</t>
  </si>
  <si>
    <t>PiC</t>
  </si>
  <si>
    <t>Piedmont College</t>
  </si>
  <si>
    <t>USC</t>
  </si>
  <si>
    <t>University of South Carolina</t>
  </si>
  <si>
    <t>Mardi Gras Classic</t>
  </si>
  <si>
    <t>Lewis &amp; Clark - Steve Hunt Classic</t>
  </si>
  <si>
    <t>IdU</t>
  </si>
  <si>
    <t>Idaho University</t>
  </si>
  <si>
    <t>University of Utah</t>
  </si>
  <si>
    <t>College of Idaho -The Coyote Classic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</si>
  <si>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</si>
  <si>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</si>
  <si>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</si>
  <si>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</si>
  <si>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</si>
  <si>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</si>
  <si>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</si>
  <si>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</si>
  <si>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</si>
  <si>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</si>
  <si>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</si>
  <si>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CSI - Fran Tanner Invitational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</si>
  <si>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</si>
  <si>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</si>
  <si>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</si>
  <si>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</si>
  <si>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</si>
  <si>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</si>
  <si>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</si>
  <si>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</si>
  <si>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</si>
  <si>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</si>
  <si>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University of North Georgia - Chicken and Egg Tournament</t>
  </si>
  <si>
    <t>LRU</t>
  </si>
  <si>
    <t>Lenoir-Rhyne University</t>
  </si>
  <si>
    <t>VSU</t>
  </si>
  <si>
    <t>Valdosta State University</t>
  </si>
  <si>
    <t>Tennessee State University</t>
  </si>
  <si>
    <t>Morehouse College - King Classic</t>
  </si>
  <si>
    <t>Valdosta State University - Blazer Classic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</si>
  <si>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</si>
  <si>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</si>
  <si>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</si>
  <si>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</si>
  <si>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</si>
  <si>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</si>
  <si>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</si>
  <si>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Clark College - Iverson/Bacon-Vickrey</t>
  </si>
  <si>
    <t>Various - Southern Forensics Championship Tournament</t>
  </si>
  <si>
    <t>Tulsa Community College - Green County Swing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</si>
  <si>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</si>
  <si>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</si>
  <si>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</si>
  <si>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</si>
  <si>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</si>
  <si>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</si>
  <si>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</si>
  <si>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</si>
  <si>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</si>
  <si>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</si>
  <si>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</si>
  <si>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</si>
  <si>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</si>
  <si>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</si>
  <si>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</si>
  <si>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Lee3</t>
  </si>
  <si>
    <t>Lee College - Gulf Coast Swing</t>
  </si>
  <si>
    <t>College of the Mainlands - Duck Debates/Gulf Coast Swing</t>
  </si>
  <si>
    <t>TSU</t>
  </si>
  <si>
    <t>ABU</t>
  </si>
  <si>
    <t>Alderson Boaddus University</t>
  </si>
  <si>
    <t>Novice Speaks</t>
  </si>
  <si>
    <t>Pro Speaks</t>
  </si>
  <si>
    <t>Varsity Speaks</t>
  </si>
  <si>
    <t>1st Place</t>
  </si>
  <si>
    <t>2nd Place</t>
  </si>
  <si>
    <t>3rd Place</t>
  </si>
  <si>
    <t>4th Place</t>
  </si>
  <si>
    <t>5th Place</t>
  </si>
  <si>
    <t>5 Points</t>
  </si>
  <si>
    <t>4 Points</t>
  </si>
  <si>
    <t>3 Points</t>
  </si>
  <si>
    <t>2 Points</t>
  </si>
  <si>
    <t>1 Point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</si>
  <si>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</si>
  <si>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</si>
  <si>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</si>
  <si>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</si>
  <si>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</si>
  <si>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</si>
  <si>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</si>
  <si>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over 6/2nd host</t>
  </si>
  <si>
    <t>X</t>
  </si>
  <si>
    <t>MeU</t>
  </si>
  <si>
    <t>Mercer University</t>
  </si>
  <si>
    <t>OgU</t>
  </si>
  <si>
    <t>Oglethorpe University</t>
  </si>
  <si>
    <t>UoM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</si>
  <si>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</si>
  <si>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</si>
  <si>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</si>
  <si>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</si>
  <si>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</si>
  <si>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</si>
  <si>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</si>
  <si>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</si>
  <si>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</si>
  <si>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</si>
  <si>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</si>
  <si>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</si>
  <si>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Irvine Valley College- Free 4 Me IDT</t>
  </si>
  <si>
    <t>Jackson State University</t>
  </si>
  <si>
    <t>TSU1</t>
  </si>
  <si>
    <t>TSU2</t>
  </si>
  <si>
    <t>Team</t>
  </si>
  <si>
    <t>Union University - Bulldog Debates</t>
  </si>
  <si>
    <t>Founder's Award</t>
  </si>
  <si>
    <t>John Brown University</t>
  </si>
  <si>
    <t>EU</t>
  </si>
  <si>
    <t>CasC</t>
  </si>
  <si>
    <t>Casper College</t>
  </si>
  <si>
    <t>Casper College- Pioneer Trails</t>
  </si>
  <si>
    <t>NwC</t>
  </si>
  <si>
    <t>WWCC</t>
  </si>
  <si>
    <t>Western Wyoming Community College</t>
  </si>
  <si>
    <t>LSUS</t>
  </si>
  <si>
    <t>TAMI</t>
  </si>
  <si>
    <t>EWC</t>
  </si>
  <si>
    <t>Eastern Wyoming College</t>
  </si>
  <si>
    <t>ICC</t>
  </si>
  <si>
    <t>Independence Community College</t>
  </si>
  <si>
    <t>LU</t>
  </si>
  <si>
    <t>Langston University</t>
  </si>
  <si>
    <t>CamU</t>
  </si>
  <si>
    <t>RC</t>
  </si>
  <si>
    <t>Ranger College</t>
  </si>
  <si>
    <t>PSCFAF</t>
  </si>
  <si>
    <t>Northwest College- Trapper Speech Rendezvous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</si>
  <si>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</si>
  <si>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</si>
  <si>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</si>
  <si>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</si>
  <si>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</si>
  <si>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</si>
  <si>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</si>
  <si>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</si>
  <si>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</si>
  <si>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</si>
  <si>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</si>
  <si>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</si>
  <si>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</si>
  <si>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Rio Hondo College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</si>
  <si>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</si>
  <si>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</si>
  <si>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</si>
  <si>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</si>
  <si>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</si>
  <si>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</si>
  <si>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</si>
  <si>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</si>
  <si>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John Brown University- Golden Eagle Invitational</t>
  </si>
  <si>
    <t>Louisiana State University-Shreveport  - Red River Classic</t>
  </si>
  <si>
    <t>Tennessee State University- Music City Swing, Tournament 1</t>
  </si>
  <si>
    <t>Tennessee State University- Music City Swing, Tournament 2</t>
  </si>
  <si>
    <t>Bowling Green Firelands College - Birds of a Feather</t>
  </si>
  <si>
    <t>BGSU1</t>
  </si>
  <si>
    <t>PaC</t>
  </si>
  <si>
    <t>Palomar College</t>
  </si>
  <si>
    <t>Various- Pacific Southwest Collegiate Forensics Association Fall Championships</t>
  </si>
  <si>
    <t>Comp</t>
  </si>
  <si>
    <t>Speech and Debate at Compton</t>
  </si>
  <si>
    <t>NNU</t>
  </si>
  <si>
    <t>MHCC</t>
  </si>
  <si>
    <t>Pacific University - Scheller Whitworth Forensics Tournament- Day 2</t>
  </si>
  <si>
    <t>Whitworth University- Scheller Whitworth Forensics Tournament- Day 1</t>
  </si>
  <si>
    <t>LCSC</t>
  </si>
  <si>
    <t>L&amp;C</t>
  </si>
  <si>
    <t>WSCC</t>
  </si>
  <si>
    <t>Oregon State University - Earl Wells Memorial Speakeasy</t>
  </si>
  <si>
    <t>LaCC</t>
  </si>
  <si>
    <t>RCC</t>
  </si>
  <si>
    <t>Rogue Community College</t>
  </si>
  <si>
    <t>OCU</t>
  </si>
  <si>
    <t>Oklahoma Christian University</t>
  </si>
  <si>
    <t>SER</t>
  </si>
  <si>
    <t>Stephen F. Austin State University- Lumberjack Swing</t>
  </si>
  <si>
    <t>Various- South Eastern Regional Debate Championships</t>
  </si>
  <si>
    <t>TIFA</t>
  </si>
  <si>
    <t>Motlow Community College</t>
  </si>
  <si>
    <t>Various- Tennessee Intercollegiate Forensics Association Championships</t>
  </si>
  <si>
    <t>SeU</t>
  </si>
  <si>
    <t>Southeastern University</t>
  </si>
  <si>
    <t>WSFA</t>
  </si>
  <si>
    <t>Various- Western States Forensics Association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</si>
  <si>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</si>
  <si>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</si>
  <si>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</si>
  <si>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</si>
  <si>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</si>
  <si>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</si>
  <si>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</si>
  <si>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</si>
  <si>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</si>
  <si>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</si>
  <si>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Cerritos College- Tabor Venitsky</t>
  </si>
  <si>
    <t>SoC</t>
  </si>
  <si>
    <t>Solano College</t>
  </si>
  <si>
    <t>Arkansas Tech University - Team Me Up/TECHnically Speaking</t>
  </si>
  <si>
    <t>ATU I &amp; II</t>
  </si>
  <si>
    <t>UAPB</t>
  </si>
  <si>
    <t>TxSU</t>
  </si>
  <si>
    <t>Texas State University</t>
  </si>
  <si>
    <t>TAMG</t>
  </si>
  <si>
    <t>Texas A&amp;M- Galveston</t>
  </si>
  <si>
    <t>NCCFI</t>
  </si>
  <si>
    <t>Various- National Christian College Forensics Invitational</t>
  </si>
  <si>
    <t>CovC</t>
  </si>
  <si>
    <t>Covenant College</t>
  </si>
  <si>
    <t>SHU</t>
  </si>
  <si>
    <t>Seton Hall University</t>
  </si>
  <si>
    <t>2014-15</t>
  </si>
  <si>
    <t>2015-16</t>
  </si>
  <si>
    <t>New to 2015-16</t>
  </si>
  <si>
    <t>JV Individual</t>
  </si>
  <si>
    <t>JV Squad</t>
  </si>
  <si>
    <t>JV Speaks</t>
  </si>
  <si>
    <t>LEE</t>
  </si>
  <si>
    <t>LEE- McCauley/Perez</t>
  </si>
  <si>
    <t>LSS- Chintakindi/Hill</t>
  </si>
  <si>
    <t>LSS- Lofton/Rich</t>
  </si>
  <si>
    <t>MUL- Lyrock/Volcheck</t>
  </si>
  <si>
    <t>SFA- C. Archer/J. Archer</t>
  </si>
  <si>
    <t>SJC- Henriquez/Mitki</t>
  </si>
  <si>
    <t>SJC- Edwards/Shin</t>
  </si>
  <si>
    <t>SJC</t>
  </si>
  <si>
    <t>San Jacinto College</t>
  </si>
  <si>
    <t>SJC- Mason/Trevino</t>
  </si>
  <si>
    <t>LEE- Ruiz</t>
  </si>
  <si>
    <t>LSS- Brown</t>
  </si>
  <si>
    <t>SFA- Penate-Chavez</t>
  </si>
  <si>
    <t>COM- Maxwell</t>
  </si>
  <si>
    <t>LC- Williams</t>
  </si>
  <si>
    <t>LEE- Salazar</t>
  </si>
  <si>
    <t>LEE- Start</t>
  </si>
  <si>
    <t>LSS- Abd</t>
  </si>
  <si>
    <t>LSS- Glatt</t>
  </si>
  <si>
    <t>LSS- Jiles</t>
  </si>
  <si>
    <t>LSS- Moore</t>
  </si>
  <si>
    <t>LSS- Sorkey</t>
  </si>
  <si>
    <t>MC- Earnhart</t>
  </si>
  <si>
    <t>MC- Wilkinson</t>
  </si>
  <si>
    <t>ORU- Savercool</t>
  </si>
  <si>
    <t>PV- Harris</t>
  </si>
  <si>
    <t>PV- Wells</t>
  </si>
  <si>
    <t>SJC- Duran</t>
  </si>
  <si>
    <t>SJC- Edwards</t>
  </si>
  <si>
    <t>SJC- Henriquez</t>
  </si>
  <si>
    <t>SJC- Mason</t>
  </si>
  <si>
    <t>SJC- Mitki</t>
  </si>
  <si>
    <t>SJC- Trevino</t>
  </si>
  <si>
    <t>UAM- Hargis</t>
  </si>
  <si>
    <t>LC</t>
  </si>
  <si>
    <t>PV</t>
  </si>
  <si>
    <t>LSS- Bohn</t>
  </si>
  <si>
    <t>LSS- Lawrence</t>
  </si>
  <si>
    <t>LSS- Sindhwani</t>
  </si>
  <si>
    <t>LSS- Smith</t>
  </si>
  <si>
    <t>LSS- Waters</t>
  </si>
  <si>
    <t>MC- Rock</t>
  </si>
  <si>
    <t>ORU- Casper</t>
  </si>
  <si>
    <t>ORU- McKee</t>
  </si>
  <si>
    <t>SFA- Carnes</t>
  </si>
  <si>
    <t>UAM- Beatty</t>
  </si>
  <si>
    <t>UAM- Graves</t>
  </si>
  <si>
    <t>ETB- Neathery</t>
  </si>
  <si>
    <t>LSS- Hill</t>
  </si>
  <si>
    <t>LSS- Kemp</t>
  </si>
  <si>
    <t>LSS- Lofton</t>
  </si>
  <si>
    <t>LSS- Rich</t>
  </si>
  <si>
    <t>SFA- Angleton</t>
  </si>
  <si>
    <t>SFA- Archer, C.</t>
  </si>
  <si>
    <t>SFA- Archer, J.</t>
  </si>
  <si>
    <t>SFA- Demarest</t>
  </si>
  <si>
    <t>SFA- Miller</t>
  </si>
  <si>
    <t>SFA- Moreck</t>
  </si>
  <si>
    <t>SFA- Rouse</t>
  </si>
  <si>
    <t>UAM- Bijou</t>
  </si>
  <si>
    <t>UAM- Chisom</t>
  </si>
  <si>
    <t>UAM- Weaver</t>
  </si>
  <si>
    <t>LC- Marsalis</t>
  </si>
  <si>
    <t>LEE- Lyrock</t>
  </si>
  <si>
    <t>LSS- Chintakindi</t>
  </si>
  <si>
    <t>LSS- Gibson</t>
  </si>
  <si>
    <t>LSS- Keys</t>
  </si>
  <si>
    <t>LSS- Wallace</t>
  </si>
  <si>
    <t>MC- Tulp</t>
  </si>
  <si>
    <t>SFA- Layman</t>
  </si>
  <si>
    <t>TAM- Key</t>
  </si>
  <si>
    <t>BerC</t>
  </si>
  <si>
    <t>Berea College</t>
  </si>
  <si>
    <t>UC</t>
  </si>
  <si>
    <t>University of the Cumberlands - Patriots Debates</t>
  </si>
  <si>
    <t>UT</t>
  </si>
  <si>
    <t>BerC- Cafferty</t>
  </si>
  <si>
    <t>BerC- Cao</t>
  </si>
  <si>
    <t>BerC- Coffee</t>
  </si>
  <si>
    <t>BerC- Jent</t>
  </si>
  <si>
    <t>BerC- Naz</t>
  </si>
  <si>
    <t>BerC- Oxendine</t>
  </si>
  <si>
    <t>BerC- Satterlee</t>
  </si>
  <si>
    <t>BerC- Sise</t>
  </si>
  <si>
    <t>BerC- Thompson</t>
  </si>
  <si>
    <t>UC- Connell</t>
  </si>
  <si>
    <t>UC- Garcia</t>
  </si>
  <si>
    <t>UC- Wilson</t>
  </si>
  <si>
    <t>MoC- Hood</t>
  </si>
  <si>
    <t>MoC- Brooks, J</t>
  </si>
  <si>
    <t>MoC- Brooks, S</t>
  </si>
  <si>
    <t>MoC- Parker</t>
  </si>
  <si>
    <t>MTSU- Harper</t>
  </si>
  <si>
    <t>MTSU- Irish</t>
  </si>
  <si>
    <t>MTSU- Woodall</t>
  </si>
  <si>
    <t>UT- Chapman</t>
  </si>
  <si>
    <t>UT- Childress</t>
  </si>
  <si>
    <t>UT- Stogsdill</t>
  </si>
  <si>
    <t>UT- Unger</t>
  </si>
  <si>
    <t>UC- Floyd</t>
  </si>
  <si>
    <t>UC- Poynter</t>
  </si>
  <si>
    <t>MoC- Baker</t>
  </si>
  <si>
    <t>MoC- Coggins</t>
  </si>
  <si>
    <t>MoC- Price</t>
  </si>
  <si>
    <t>MoC- Wilson</t>
  </si>
  <si>
    <t>MTSU- Brooks</t>
  </si>
  <si>
    <t>UT- Colbeck</t>
  </si>
  <si>
    <t>UT- Gore</t>
  </si>
  <si>
    <t>UT- Lucas</t>
  </si>
  <si>
    <t>BerC- Castillo</t>
  </si>
  <si>
    <t>UC- Stoffle</t>
  </si>
  <si>
    <t>UC- Thomas</t>
  </si>
  <si>
    <t>MoC- Boyd</t>
  </si>
  <si>
    <t>MoC- Carlisle</t>
  </si>
  <si>
    <t>MTSU- Edwards</t>
  </si>
  <si>
    <t>MTSU- Geiger</t>
  </si>
  <si>
    <t>MTSU- Loyd</t>
  </si>
  <si>
    <t>MTSU- Watkins</t>
  </si>
  <si>
    <t>TrU</t>
  </si>
  <si>
    <t>Transyvania University</t>
  </si>
  <si>
    <t>TrU- Deaton</t>
  </si>
  <si>
    <t>MTSU- Deaton</t>
  </si>
  <si>
    <t>UC- Carpenter</t>
  </si>
  <si>
    <t>MoC- Newby</t>
  </si>
  <si>
    <t>MoC- Reed</t>
  </si>
  <si>
    <t>TrU- Jones</t>
  </si>
  <si>
    <t>UT- Brewer</t>
  </si>
  <si>
    <t>UT- Carpenter</t>
  </si>
  <si>
    <t>ASU- Martin</t>
  </si>
  <si>
    <t>TSU- Holland</t>
  </si>
  <si>
    <t>TSU- Stewart</t>
  </si>
  <si>
    <t>USM- Marshall</t>
  </si>
  <si>
    <t>USM- Beckham</t>
  </si>
  <si>
    <t>USM- Shirley</t>
  </si>
  <si>
    <t>USM- Weaver</t>
  </si>
  <si>
    <t>UT- Rogers</t>
  </si>
  <si>
    <t>UT- Dias</t>
  </si>
  <si>
    <t>UT- Nelson</t>
  </si>
  <si>
    <t>WCU- Wilhelm</t>
  </si>
  <si>
    <t>University of Southern Mississippi Hub City Swing</t>
  </si>
  <si>
    <t>LEE- Assing</t>
  </si>
  <si>
    <t>LEE- Mendoza</t>
  </si>
  <si>
    <t>TSU- Coleman</t>
  </si>
  <si>
    <t>USM- Valentine</t>
  </si>
  <si>
    <t>USM- Rimann</t>
  </si>
  <si>
    <t>USM- Bridenbaker</t>
  </si>
  <si>
    <t>USM- Mitchell</t>
  </si>
  <si>
    <t>USM- Taylor</t>
  </si>
  <si>
    <t>USM- Reeves</t>
  </si>
  <si>
    <t>UT- Thompson</t>
  </si>
  <si>
    <t>UT- Beene</t>
  </si>
  <si>
    <t>WCU- Norman</t>
  </si>
  <si>
    <t>WCU- Bonnewell</t>
  </si>
  <si>
    <t>ASU- Jones</t>
  </si>
  <si>
    <t>ASU- Newman</t>
  </si>
  <si>
    <t>ASU- Johnson</t>
  </si>
  <si>
    <t>ASU- Williams</t>
  </si>
  <si>
    <t>LEE- Perez</t>
  </si>
  <si>
    <t>TCU- Heaney</t>
  </si>
  <si>
    <t>TCU- Pham</t>
  </si>
  <si>
    <t>TCU- Betts</t>
  </si>
  <si>
    <t>TSU- Dudley</t>
  </si>
  <si>
    <t>TSU- Madden</t>
  </si>
  <si>
    <t>USM- Ford</t>
  </si>
  <si>
    <t>USM- McPhail</t>
  </si>
  <si>
    <t>USM- Kassel</t>
  </si>
  <si>
    <t>WCU- Habad</t>
  </si>
  <si>
    <t>UT- Pak</t>
  </si>
  <si>
    <t>UT- Lane</t>
  </si>
  <si>
    <t>ASU- Martin/Smith</t>
  </si>
  <si>
    <t>ASU- Newman/Williams</t>
  </si>
  <si>
    <t>LSU- Reaves/Stanley</t>
  </si>
  <si>
    <t>SeU- Hunt/Khaler</t>
  </si>
  <si>
    <t>SeU- Richmond/Spires</t>
  </si>
  <si>
    <t>SeU- Rohm/Whipple</t>
  </si>
  <si>
    <t>TCU- Heaney/Simonson</t>
  </si>
  <si>
    <t>TSU- Coleman/Stewart</t>
  </si>
  <si>
    <t>TSU- Dudley/Madden</t>
  </si>
  <si>
    <t>USM- Bridenbaker/Ford</t>
  </si>
  <si>
    <t>USM- Kassel/Weaver</t>
  </si>
  <si>
    <t>USM- Marshall/Mitchell</t>
  </si>
  <si>
    <t>USM- McPhail/Valentine</t>
  </si>
  <si>
    <t>USM- Rimann/Shirley</t>
  </si>
  <si>
    <t>USM- Reeves/Taylor</t>
  </si>
  <si>
    <t>UT- Lane/Pak</t>
  </si>
  <si>
    <t>UT- Gore/Thompson</t>
  </si>
  <si>
    <t>SeU- Spires</t>
  </si>
  <si>
    <t>SeU- Ricci</t>
  </si>
  <si>
    <t>BAC</t>
  </si>
  <si>
    <t>Belmont Abbey College</t>
  </si>
  <si>
    <t>BAC- Glynn</t>
  </si>
  <si>
    <t>BAC- Keling</t>
  </si>
  <si>
    <t>BAC- Lugo</t>
  </si>
  <si>
    <t>BAC- Otranto</t>
  </si>
  <si>
    <t>BAC- Stepnowski</t>
  </si>
  <si>
    <t>BAC- Wieck</t>
  </si>
  <si>
    <t>BAC- Woolen</t>
  </si>
  <si>
    <t>BAC- Young</t>
  </si>
  <si>
    <t>MoC- Maywan</t>
  </si>
  <si>
    <t>MTSU- Fingerroot</t>
  </si>
  <si>
    <t>MTSU- Johnson</t>
  </si>
  <si>
    <t>MTSU- Nickell</t>
  </si>
  <si>
    <t>PiC- Hernandez</t>
  </si>
  <si>
    <t>VSU- Crumpton</t>
  </si>
  <si>
    <t>VSU- Howard</t>
  </si>
  <si>
    <t>VSU- Tate</t>
  </si>
  <si>
    <t>VSU- Vinson</t>
  </si>
  <si>
    <t>MTSU- Abbott</t>
  </si>
  <si>
    <t>MTSU- Howard</t>
  </si>
  <si>
    <t>UNG- Carter</t>
  </si>
  <si>
    <t>UNG- Case</t>
  </si>
  <si>
    <t>UNG- Mink</t>
  </si>
  <si>
    <t>UNG- Noah</t>
  </si>
  <si>
    <t>MTSU- Barnes</t>
  </si>
  <si>
    <t>MTSU- Fultz</t>
  </si>
  <si>
    <t>MTSU- Jackson</t>
  </si>
  <si>
    <t>MTSU- Lempin</t>
  </si>
  <si>
    <t>PiC- Crumley</t>
  </si>
  <si>
    <t>VSU- Dahn</t>
  </si>
  <si>
    <t>VSU- McNeill</t>
  </si>
  <si>
    <t>VSU- Outlaw</t>
  </si>
  <si>
    <t>VSU- Tabrizi</t>
  </si>
  <si>
    <t>VSU- Thomas</t>
  </si>
  <si>
    <t>Hutchinson Community College- Debate on a Plain</t>
  </si>
  <si>
    <t>HCC- Murphy</t>
  </si>
  <si>
    <t>KWU- Bowles</t>
  </si>
  <si>
    <t>KWU- Zimmerman</t>
  </si>
  <si>
    <t>KWU- Studebaker</t>
  </si>
  <si>
    <t>ORU- Cuzick</t>
  </si>
  <si>
    <t>SBU- Rutledge</t>
  </si>
  <si>
    <t>SBU- Throne</t>
  </si>
  <si>
    <t>StC- McElfresh</t>
  </si>
  <si>
    <t>StC- Del Toro</t>
  </si>
  <si>
    <t>TCC- Hamblin</t>
  </si>
  <si>
    <t>TCC- Reutter</t>
  </si>
  <si>
    <t>SBU- Mayo</t>
  </si>
  <si>
    <t>HCC- Geisen</t>
  </si>
  <si>
    <t>KWU- Benning</t>
  </si>
  <si>
    <t>KWU- Yates</t>
  </si>
  <si>
    <t>KWU- Vore</t>
  </si>
  <si>
    <t>ORU- Grant</t>
  </si>
  <si>
    <t>SBU- Brownen</t>
  </si>
  <si>
    <t>SBU- Dressler</t>
  </si>
  <si>
    <t>SBU- Slone</t>
  </si>
  <si>
    <t>SBU- Middleton</t>
  </si>
  <si>
    <t>StC- Brookman</t>
  </si>
  <si>
    <t>StC- Harner</t>
  </si>
  <si>
    <t>StC- Kootz-Eades</t>
  </si>
  <si>
    <t>StC- Campbell</t>
  </si>
  <si>
    <t>TCC- Jackson</t>
  </si>
  <si>
    <t>TCC- Stephens</t>
  </si>
  <si>
    <t>SBU- Tabor</t>
  </si>
  <si>
    <t>ATU- Catlett</t>
  </si>
  <si>
    <t>ATU- Grothe</t>
  </si>
  <si>
    <t>ATU- O'Brien</t>
  </si>
  <si>
    <t>HSU- Davis</t>
  </si>
  <si>
    <t>HSU- Farrier</t>
  </si>
  <si>
    <t>HSU- Scott</t>
  </si>
  <si>
    <t>HSU- Tye</t>
  </si>
  <si>
    <t>LSC- Anderson</t>
  </si>
  <si>
    <t>LSS- Cockerham</t>
  </si>
  <si>
    <t>LSS- Warren</t>
  </si>
  <si>
    <t>LEE- Nunez</t>
  </si>
  <si>
    <t>LEE- Turner</t>
  </si>
  <si>
    <t>ORU- Nugroho</t>
  </si>
  <si>
    <t>UCA- Kimble</t>
  </si>
  <si>
    <t>UCA- Pinto</t>
  </si>
  <si>
    <t>UCA- Rinkevich</t>
  </si>
  <si>
    <t>UCA- Walker</t>
  </si>
  <si>
    <t>UU- Adams</t>
  </si>
  <si>
    <t>UU- Hubbard</t>
  </si>
  <si>
    <t>UU- Lisk</t>
  </si>
  <si>
    <t>UU- Northcut</t>
  </si>
  <si>
    <t>BPCC- Thomas</t>
  </si>
  <si>
    <t>LSC- Rogers</t>
  </si>
  <si>
    <t>UCA- Thomas</t>
  </si>
  <si>
    <t>ATU- McEntire</t>
  </si>
  <si>
    <t>ATU- Smith</t>
  </si>
  <si>
    <t>ATU- Stanley</t>
  </si>
  <si>
    <t>HSU- Branscomb</t>
  </si>
  <si>
    <t>SFA- Bruno</t>
  </si>
  <si>
    <t>SFA- Raza</t>
  </si>
  <si>
    <t>UAM- Jones</t>
  </si>
  <si>
    <t>UCA- Allgood</t>
  </si>
  <si>
    <t>UCA- Cook</t>
  </si>
  <si>
    <t>UCA- Matlock</t>
  </si>
  <si>
    <t>UU- Hall</t>
  </si>
  <si>
    <t>UU- Kelly</t>
  </si>
  <si>
    <t>UU- Maupin</t>
  </si>
  <si>
    <t>UU- Williams</t>
  </si>
  <si>
    <t>ATU- Abram</t>
  </si>
  <si>
    <t>ATU- Lawson</t>
  </si>
  <si>
    <t>ATU- Williams</t>
  </si>
  <si>
    <t>LSS- Snead</t>
  </si>
  <si>
    <t>UAM- Morgan</t>
  </si>
  <si>
    <t>UAM- Smith</t>
  </si>
  <si>
    <t>UCA- Woods</t>
  </si>
  <si>
    <t>UU- Gardner</t>
  </si>
  <si>
    <t>UU- Milan</t>
  </si>
  <si>
    <t>UU- Pulliam</t>
  </si>
  <si>
    <t>UU- Richardson</t>
  </si>
  <si>
    <t>UU- Short</t>
  </si>
  <si>
    <t>UU- Sinni</t>
  </si>
  <si>
    <t>UU- Mathis</t>
  </si>
  <si>
    <t>LSS- Walker</t>
  </si>
  <si>
    <t>UAM- Brown, K</t>
  </si>
  <si>
    <t>UCA- Hale</t>
  </si>
  <si>
    <t>UCA- Johnson</t>
  </si>
  <si>
    <t>UCA- Smith</t>
  </si>
  <si>
    <t>UU- Keylon</t>
  </si>
  <si>
    <t>UU- Langley</t>
  </si>
  <si>
    <t>UU- Strickland</t>
  </si>
  <si>
    <t>UAM- Walker</t>
  </si>
  <si>
    <t>ATU- Grothe/McEntire</t>
  </si>
  <si>
    <t>ATU- Abram/Lawson</t>
  </si>
  <si>
    <t>ATU- Smith/Stanley</t>
  </si>
  <si>
    <t>ATU- O'Brien/Williams</t>
  </si>
  <si>
    <t>LSC- Anderson/Rogers</t>
  </si>
  <si>
    <t>LSS- Bethea/Grain</t>
  </si>
  <si>
    <t>LSS- Brown/Chintakindi</t>
  </si>
  <si>
    <t>LSS- Rich/Smith</t>
  </si>
  <si>
    <t>SFA- Angleton/Bruno</t>
  </si>
  <si>
    <t>SFA- Carnes/Demarest</t>
  </si>
  <si>
    <t>SFA- Penate-Chavez/Raza</t>
  </si>
  <si>
    <t>UCA- Allgood/Matlock</t>
  </si>
  <si>
    <t>UCA- Cook/Woods</t>
  </si>
  <si>
    <t>UCA- Johnson/Thomas</t>
  </si>
  <si>
    <t>Idaho State University</t>
  </si>
  <si>
    <t>UP</t>
  </si>
  <si>
    <t>USU</t>
  </si>
  <si>
    <t>Utah State University</t>
  </si>
  <si>
    <t>BSU- Sams</t>
  </si>
  <si>
    <t>BSU- Swanstrum</t>
  </si>
  <si>
    <t>CoI- Hiner</t>
  </si>
  <si>
    <t>CoI- Vraspir</t>
  </si>
  <si>
    <t>CCU- Brown</t>
  </si>
  <si>
    <t>CCU- Maroney</t>
  </si>
  <si>
    <t>ISU- Chen</t>
  </si>
  <si>
    <t>LCC- Baron</t>
  </si>
  <si>
    <t>LiC- Patterson</t>
  </si>
  <si>
    <t>MHCC- Fale</t>
  </si>
  <si>
    <t>MHCC- Hawley</t>
  </si>
  <si>
    <t>MHCC- Sanchez</t>
  </si>
  <si>
    <t>OSU- Ayala</t>
  </si>
  <si>
    <t>OSU- Steele</t>
  </si>
  <si>
    <t>UP- Johnson</t>
  </si>
  <si>
    <t>UP- Murphy</t>
  </si>
  <si>
    <t>UWB- Bennett</t>
  </si>
  <si>
    <t>UWB- Moran</t>
  </si>
  <si>
    <t>UWB- Tullar</t>
  </si>
  <si>
    <t>WhU- Allevato</t>
  </si>
  <si>
    <t>WhU- Barnes</t>
  </si>
  <si>
    <t>WhU- Eccles</t>
  </si>
  <si>
    <t>WhU- Jacobs</t>
  </si>
  <si>
    <t>WhU- Neal</t>
  </si>
  <si>
    <t>WhU- Tweet</t>
  </si>
  <si>
    <t>BSU- Clements</t>
  </si>
  <si>
    <t>BSU- Grady</t>
  </si>
  <si>
    <t>BSU- Hoch</t>
  </si>
  <si>
    <t>BSU- Ludwig</t>
  </si>
  <si>
    <t>BSU- Mendez</t>
  </si>
  <si>
    <t>BSU- Witherspoon</t>
  </si>
  <si>
    <t>CCU- Ellison</t>
  </si>
  <si>
    <t>CSI- McMillen</t>
  </si>
  <si>
    <t>GFU</t>
  </si>
  <si>
    <t>George Fox University</t>
  </si>
  <si>
    <t>LCC- Clapp</t>
  </si>
  <si>
    <t>LCC- Sherman</t>
  </si>
  <si>
    <t>MHCC- Clark</t>
  </si>
  <si>
    <t>GFU- Schubkegel</t>
  </si>
  <si>
    <t>MHCC- Matson</t>
  </si>
  <si>
    <t>USU- Allred</t>
  </si>
  <si>
    <t>USU- Andreasen</t>
  </si>
  <si>
    <t>USU- Powell</t>
  </si>
  <si>
    <t>UWB- Crenshaw</t>
  </si>
  <si>
    <t>WhU- Abbott</t>
  </si>
  <si>
    <t>WhU- Bone</t>
  </si>
  <si>
    <t>WhU- Goodell</t>
  </si>
  <si>
    <t>WhU- Probus</t>
  </si>
  <si>
    <t>CSI- Funk</t>
  </si>
  <si>
    <t>CSI- Gardner</t>
  </si>
  <si>
    <t>CSI- Huizar</t>
  </si>
  <si>
    <t>CSI- Ludwig</t>
  </si>
  <si>
    <t>CSI- Wiggins</t>
  </si>
  <si>
    <t>ISU- Bidet</t>
  </si>
  <si>
    <t>LiC- Roberts</t>
  </si>
  <si>
    <t>LCC- Balch</t>
  </si>
  <si>
    <t>LCC- McGuigan</t>
  </si>
  <si>
    <t>MHCC- Mick</t>
  </si>
  <si>
    <t>NwC- Cordova</t>
  </si>
  <si>
    <t>NCU- Janus</t>
  </si>
  <si>
    <t>NCU- Ross</t>
  </si>
  <si>
    <t>UP- Elmore</t>
  </si>
  <si>
    <t>UP- Flickner</t>
  </si>
  <si>
    <t>UP- Martel</t>
  </si>
  <si>
    <t>USU- Baldwin</t>
  </si>
  <si>
    <t>USU- Parker</t>
  </si>
  <si>
    <t>USU- Worthen</t>
  </si>
  <si>
    <t>UWB- Clemens</t>
  </si>
  <si>
    <t>WhU- Allred</t>
  </si>
  <si>
    <t>WhU- Broussard</t>
  </si>
  <si>
    <t>WhU- Farrell</t>
  </si>
  <si>
    <t>WhU- Howell</t>
  </si>
  <si>
    <t>WhU- Muscente</t>
  </si>
  <si>
    <t>WhU- Nelson</t>
  </si>
  <si>
    <t>WhU- Oros</t>
  </si>
  <si>
    <t>WhU- Walter</t>
  </si>
  <si>
    <t>WhU- Van Wingerden</t>
  </si>
  <si>
    <t>Universityof Kentucky- Bluegrass Invitational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</si>
  <si>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</si>
  <si>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</si>
  <si>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</si>
  <si>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</si>
  <si>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</si>
  <si>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</si>
  <si>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BAC- Radford</t>
  </si>
  <si>
    <t>BAC- Hillmann</t>
  </si>
  <si>
    <t>BAC- Barrett</t>
  </si>
  <si>
    <t>BAC- Schaumann</t>
  </si>
  <si>
    <t>GCTC- Edelbroich, JT</t>
  </si>
  <si>
    <t>GCTC- Edelbroich, S</t>
  </si>
  <si>
    <t>LRU- Waldrop</t>
  </si>
  <si>
    <t>LRU- Miller</t>
  </si>
  <si>
    <t>LRU- Shuford</t>
  </si>
  <si>
    <t>MaU- Tilley</t>
  </si>
  <si>
    <t>MaU- Hagan</t>
  </si>
  <si>
    <t>TCU- Kidane</t>
  </si>
  <si>
    <t>UC- Greene</t>
  </si>
  <si>
    <t>UC- Miller</t>
  </si>
  <si>
    <t>WeU- Meng</t>
  </si>
  <si>
    <t>GrCC- Brackbill</t>
  </si>
  <si>
    <t>GrCC- Freyvogel</t>
  </si>
  <si>
    <t>GrCC- Vehrs</t>
  </si>
  <si>
    <t>GrCC- Voell</t>
  </si>
  <si>
    <t>LRU- Rufsvold</t>
  </si>
  <si>
    <t>LRU- Vause</t>
  </si>
  <si>
    <t>LRU- Verner</t>
  </si>
  <si>
    <t>LRU- Blackwell</t>
  </si>
  <si>
    <t>LRU- Gibson</t>
  </si>
  <si>
    <t>TTU- Adams</t>
  </si>
  <si>
    <t>TTU- Gonzales</t>
  </si>
  <si>
    <t>TCU- Miller</t>
  </si>
  <si>
    <t>WeU- Jones</t>
  </si>
  <si>
    <t>WeU- King</t>
  </si>
  <si>
    <t>GRCC- Vehrs</t>
  </si>
  <si>
    <t>GRCC- Voell</t>
  </si>
  <si>
    <t>Texas Christian University- It's Not 30-Below Swing, For the Sake of Argument</t>
  </si>
  <si>
    <t>SMU</t>
  </si>
  <si>
    <t>Southern Methodist University</t>
  </si>
  <si>
    <t>TCCNE</t>
  </si>
  <si>
    <t>Tarrant County College, Northeast</t>
  </si>
  <si>
    <t>SMU- Warren</t>
  </si>
  <si>
    <t>TCCNE- Conrad</t>
  </si>
  <si>
    <t>TCCNE- Parish</t>
  </si>
  <si>
    <t>TCU- Luna</t>
  </si>
  <si>
    <t>UK- Hurley</t>
  </si>
  <si>
    <t>UK- Rodriguez</t>
  </si>
  <si>
    <t>ULL- Benjamin</t>
  </si>
  <si>
    <t>ULL- Biddick</t>
  </si>
  <si>
    <t>ULL- Clavelle</t>
  </si>
  <si>
    <t>ULL- Freeman</t>
  </si>
  <si>
    <t>ULL- Harrison</t>
  </si>
  <si>
    <t>BPCC- Graham</t>
  </si>
  <si>
    <t>LSS- Gender</t>
  </si>
  <si>
    <t>MTSU- Sotelo</t>
  </si>
  <si>
    <t>MTSU- Bodey</t>
  </si>
  <si>
    <t>SFA- Dhanjee</t>
  </si>
  <si>
    <t>UT- House</t>
  </si>
  <si>
    <t>HaU- Book</t>
  </si>
  <si>
    <t>HaU- Frye</t>
  </si>
  <si>
    <t>HaU- Kilgore</t>
  </si>
  <si>
    <t>UCA- Shiers</t>
  </si>
  <si>
    <t>BPCC- Volcheck</t>
  </si>
  <si>
    <t>HaU- James</t>
  </si>
  <si>
    <t>HaU- Piershale</t>
  </si>
  <si>
    <t>HaU- Moore</t>
  </si>
  <si>
    <t>HaU- Waldrum</t>
  </si>
  <si>
    <t>HaU- Money</t>
  </si>
  <si>
    <t>UCA- Casey</t>
  </si>
  <si>
    <t>MTSU- Richey</t>
  </si>
  <si>
    <t>MTSU- Lawson</t>
  </si>
  <si>
    <t>MTSU- Duke</t>
  </si>
  <si>
    <t>Concordia University Irvine - Jannese Davidson Memorial</t>
  </si>
  <si>
    <t>CUI</t>
  </si>
  <si>
    <t>UCSB</t>
  </si>
  <si>
    <t>University of California Santa Barbara</t>
  </si>
  <si>
    <t>ECC</t>
  </si>
  <si>
    <t>El Camino College</t>
  </si>
  <si>
    <t>GCU- Sutton</t>
  </si>
  <si>
    <t>GCU- Stadnitskiy</t>
  </si>
  <si>
    <t>GCU- Johnson</t>
  </si>
  <si>
    <t>IVC- Squyres</t>
  </si>
  <si>
    <t>IVC- Meador</t>
  </si>
  <si>
    <t>IVC- Loeffler</t>
  </si>
  <si>
    <t>IVC- Lardenoit</t>
  </si>
  <si>
    <t>IVC- Calilung</t>
  </si>
  <si>
    <t>PaC- Romasanta</t>
  </si>
  <si>
    <t>PaC- Rothman</t>
  </si>
  <si>
    <t>PaC- Broadway</t>
  </si>
  <si>
    <t>UCSB- Torres</t>
  </si>
  <si>
    <t>UCSB- Enders</t>
  </si>
  <si>
    <t>ECC- McCann</t>
  </si>
  <si>
    <t>GCU- Sharp</t>
  </si>
  <si>
    <t>IVC- Smith</t>
  </si>
  <si>
    <t>PaC- Stenberg</t>
  </si>
  <si>
    <t>PaC- Rosas</t>
  </si>
  <si>
    <t>PCC- Arakelian</t>
  </si>
  <si>
    <t>PCC- Chambers</t>
  </si>
  <si>
    <t>PLNU- Guerero</t>
  </si>
  <si>
    <t>PLNU- Leveque</t>
  </si>
  <si>
    <t>CyC- Imperial</t>
  </si>
  <si>
    <t>ECC- Bazille</t>
  </si>
  <si>
    <t>GCU- Kuykendall</t>
  </si>
  <si>
    <t>GCU- Barney</t>
  </si>
  <si>
    <t>GCU- Rotering</t>
  </si>
  <si>
    <t>GCU- Alandzes</t>
  </si>
  <si>
    <t>GCU- Owen</t>
  </si>
  <si>
    <t>IVC- Faisal</t>
  </si>
  <si>
    <t>IVC- Lee</t>
  </si>
  <si>
    <t>IVC- Taban</t>
  </si>
  <si>
    <t>LAVC- Vaysman</t>
  </si>
  <si>
    <t>LAVC- Zanher</t>
  </si>
  <si>
    <t>LAVC- Feldman</t>
  </si>
  <si>
    <t>MpC- Kremenetski</t>
  </si>
  <si>
    <t>MpC- Kim</t>
  </si>
  <si>
    <t>MpC- Lawrence</t>
  </si>
  <si>
    <t>PaC- Mason</t>
  </si>
  <si>
    <t>PLNU- Gillette</t>
  </si>
  <si>
    <t>PLNU- West</t>
  </si>
  <si>
    <t>BAC- Vickers</t>
  </si>
  <si>
    <t>MCC- Burke</t>
  </si>
  <si>
    <t>MCC- Deweese</t>
  </si>
  <si>
    <t>VSU- Pineset</t>
  </si>
  <si>
    <t>VSU- Williams</t>
  </si>
  <si>
    <t>FIU- Merwitzer</t>
  </si>
  <si>
    <t>FIU- Schwarz</t>
  </si>
  <si>
    <t>MeU- Everling</t>
  </si>
  <si>
    <t>MeU- Jones</t>
  </si>
  <si>
    <t>MeU- Lowo</t>
  </si>
  <si>
    <t>MeU- Williams</t>
  </si>
  <si>
    <t>UNG- Goitia</t>
  </si>
  <si>
    <t>UNG- Mendoza</t>
  </si>
  <si>
    <t>UNG- Paz</t>
  </si>
  <si>
    <t>VSU- Carnell</t>
  </si>
  <si>
    <t>VSU- Lebsekal</t>
  </si>
  <si>
    <t>VSU- Sollie</t>
  </si>
  <si>
    <t>VSU- Townsend</t>
  </si>
  <si>
    <t>FIU- Florit</t>
  </si>
  <si>
    <t>FIU- Moncure</t>
  </si>
  <si>
    <t>FIU- Salamanca</t>
  </si>
  <si>
    <t>FIU- Toro</t>
  </si>
  <si>
    <t>FIU- Torres</t>
  </si>
  <si>
    <t>FIU- Viveros</t>
  </si>
  <si>
    <t>MeU- Alvarez</t>
  </si>
  <si>
    <t>MeU- Malcolm</t>
  </si>
  <si>
    <t>MTSU- Stanfield</t>
  </si>
  <si>
    <t>UNG- Rose</t>
  </si>
  <si>
    <t>UNG- Yarbrough</t>
  </si>
  <si>
    <t>VSU- Hector</t>
  </si>
  <si>
    <t>VSU- Taliaferro</t>
  </si>
  <si>
    <t>UU- Troxel</t>
  </si>
  <si>
    <t>LuU</t>
  </si>
  <si>
    <t>Lumerit University</t>
  </si>
  <si>
    <t>LuU- Abell</t>
  </si>
  <si>
    <t>MTSU- Settle</t>
  </si>
  <si>
    <t>UU- England</t>
  </si>
  <si>
    <t>MTSU- York</t>
  </si>
  <si>
    <t>Berea College- John G Gee Memorial</t>
  </si>
  <si>
    <t>OCTC</t>
  </si>
  <si>
    <t>Owensboro Community and Technical College</t>
  </si>
  <si>
    <t>BerC- Bharadwaj</t>
  </si>
  <si>
    <t>BerC- Johnson</t>
  </si>
  <si>
    <t>CovC- Broussard</t>
  </si>
  <si>
    <t>FSU- Tynan</t>
  </si>
  <si>
    <t>OCTC- Grant</t>
  </si>
  <si>
    <t>OCTC- Parham</t>
  </si>
  <si>
    <t>UK- Elcock</t>
  </si>
  <si>
    <t>UK- Karojolic</t>
  </si>
  <si>
    <t>EMU</t>
  </si>
  <si>
    <t>Eastern Michigan University</t>
  </si>
  <si>
    <t>CovC- Hernandez</t>
  </si>
  <si>
    <t>EMU- Deutsch</t>
  </si>
  <si>
    <t>FSU- Steadman</t>
  </si>
  <si>
    <t>GRCC- Brown</t>
  </si>
  <si>
    <t>GrCC- Matt</t>
  </si>
  <si>
    <t>TTU- Combs</t>
  </si>
  <si>
    <t>UK- Brase</t>
  </si>
  <si>
    <t>UK- Kennedy</t>
  </si>
  <si>
    <t>ClC- Neyland</t>
  </si>
  <si>
    <t>CBC- Iverson</t>
  </si>
  <si>
    <t>CBC- Izaguirre</t>
  </si>
  <si>
    <t>LCC- Cachelin</t>
  </si>
  <si>
    <t>LCC- Hein</t>
  </si>
  <si>
    <t>MHCC- Olson</t>
  </si>
  <si>
    <t>MHCC- Sumpter</t>
  </si>
  <si>
    <t>OSU- Wilson-Fey</t>
  </si>
  <si>
    <t>UP- Flory</t>
  </si>
  <si>
    <t>UP- Gerstle</t>
  </si>
  <si>
    <t>UP- Mohamed</t>
  </si>
  <si>
    <t>UP- Smith</t>
  </si>
  <si>
    <t>WhU- Domingo</t>
  </si>
  <si>
    <t>OSU- Carsh</t>
  </si>
  <si>
    <t>OSU- Meyers</t>
  </si>
  <si>
    <t>UP- Agsbisit</t>
  </si>
  <si>
    <t>WhU- Van Winger</t>
  </si>
  <si>
    <t>WHU- Jacobs</t>
  </si>
  <si>
    <t>ASU- Martin/Newman</t>
  </si>
  <si>
    <t>ATU- Gattis/Lawson</t>
  </si>
  <si>
    <t>ATU- Catlett/Norris</t>
  </si>
  <si>
    <t>ATU- Painter/Stanley</t>
  </si>
  <si>
    <t>CoM- Hathaway/Maxwell</t>
  </si>
  <si>
    <t>KWU- Benning/Vore</t>
  </si>
  <si>
    <t>KWU- Studebaker/White</t>
  </si>
  <si>
    <t>KWU- Fowler/Yates</t>
  </si>
  <si>
    <t>LSS- Brown/Keys</t>
  </si>
  <si>
    <t>LSS- Lawrence/Waters</t>
  </si>
  <si>
    <t>LSU- Reaves/LaCour</t>
  </si>
  <si>
    <t>SFA- Dickert/Hornsby</t>
  </si>
  <si>
    <t>TSU- Browning/Williams</t>
  </si>
  <si>
    <t>USM- Hull/Lietz</t>
  </si>
  <si>
    <t>USM- Shirley/Weaver</t>
  </si>
  <si>
    <t>UT- Gore/Pak</t>
  </si>
  <si>
    <t>UT- Statum/White</t>
  </si>
  <si>
    <t>ASU- Weilert</t>
  </si>
  <si>
    <t>ASU- Smith</t>
  </si>
  <si>
    <t>ATU- Gattis</t>
  </si>
  <si>
    <t>ATU- Painter</t>
  </si>
  <si>
    <t>CoM- Godeaux</t>
  </si>
  <si>
    <t>CoM- Hathaway</t>
  </si>
  <si>
    <t>CoM- Hicks</t>
  </si>
  <si>
    <t>CoM- Maxwell</t>
  </si>
  <si>
    <t>HaU- Hoehn</t>
  </si>
  <si>
    <t>HaU- Toth</t>
  </si>
  <si>
    <t>LSU- LaCour</t>
  </si>
  <si>
    <t>LC- Glass</t>
  </si>
  <si>
    <t>LC- Stone</t>
  </si>
  <si>
    <t>MSU- Krag</t>
  </si>
  <si>
    <t>MSU- McCarthy</t>
  </si>
  <si>
    <t>MuSU</t>
  </si>
  <si>
    <t>MiSU</t>
  </si>
  <si>
    <t>Mississippi State University</t>
  </si>
  <si>
    <t>MiSU- Brooking</t>
  </si>
  <si>
    <t>MiSU- Kavanagh</t>
  </si>
  <si>
    <t>MiSU- Krag</t>
  </si>
  <si>
    <t>MiSU- McCarthy</t>
  </si>
  <si>
    <t>MiSU- Outlaw</t>
  </si>
  <si>
    <t>NSU- Baker</t>
  </si>
  <si>
    <t>NSU- Chesher</t>
  </si>
  <si>
    <t>TCU- Webb</t>
  </si>
  <si>
    <t>TSU- Browning</t>
  </si>
  <si>
    <t>TSU- Williams</t>
  </si>
  <si>
    <t>UCA- Dinh</t>
  </si>
  <si>
    <t>USM- Hull</t>
  </si>
  <si>
    <t>USM- Lietz</t>
  </si>
  <si>
    <t>WCU- Sonnier</t>
  </si>
  <si>
    <t>WiC- Henry</t>
  </si>
  <si>
    <t>Lee- Salazar</t>
  </si>
  <si>
    <t>KWU- Merrill</t>
  </si>
  <si>
    <t>LC- Bruno</t>
  </si>
  <si>
    <t>LEE- Ramgoolam</t>
  </si>
  <si>
    <t>NSU- Granger</t>
  </si>
  <si>
    <t>NSU- Ware</t>
  </si>
  <si>
    <t>ULL- Mallory</t>
  </si>
  <si>
    <t>ATU- Norris</t>
  </si>
  <si>
    <t>KWU- Fowler</t>
  </si>
  <si>
    <t>KWU- Lewis</t>
  </si>
  <si>
    <t>KWU- White</t>
  </si>
  <si>
    <t>LSU- Reaves</t>
  </si>
  <si>
    <t>SFA- Dickert</t>
  </si>
  <si>
    <t>TCU- Brundy</t>
  </si>
  <si>
    <t>TCU- Curtin</t>
  </si>
  <si>
    <t>TCU- Meisner</t>
  </si>
  <si>
    <t>TCU- Simonson</t>
  </si>
  <si>
    <t>TCU- Whitson</t>
  </si>
  <si>
    <t>ULL- Brown</t>
  </si>
  <si>
    <t>ULL- Parker</t>
  </si>
  <si>
    <t>UT- White</t>
  </si>
  <si>
    <t>WiC- Earls</t>
  </si>
  <si>
    <t>WiC- Smith</t>
  </si>
  <si>
    <t>ASU- Thompson</t>
  </si>
  <si>
    <t>ATU- Coyle</t>
  </si>
  <si>
    <t>ATU- Kilby</t>
  </si>
  <si>
    <t>ATU- Pless</t>
  </si>
  <si>
    <t>LSS- Banks</t>
  </si>
  <si>
    <t>LSS- Farooqui</t>
  </si>
  <si>
    <t>LC- McCall</t>
  </si>
  <si>
    <t>UT- Hinton</t>
  </si>
  <si>
    <t>UT- Thomas-King</t>
  </si>
  <si>
    <t>CoM- McLean</t>
  </si>
  <si>
    <t>HaU- Wallace</t>
  </si>
  <si>
    <t>LEE- Buchanan</t>
  </si>
  <si>
    <t>MC- Clark</t>
  </si>
  <si>
    <t>MC- Jones</t>
  </si>
  <si>
    <t>MC- White</t>
  </si>
  <si>
    <t>SFA- Landers</t>
  </si>
  <si>
    <t>UAM- Adkins, G</t>
  </si>
  <si>
    <t>UAM- Adkins, B</t>
  </si>
  <si>
    <t>LEE- Prochazka</t>
  </si>
  <si>
    <t>NSU- Morris</t>
  </si>
  <si>
    <t>TVCC</t>
  </si>
  <si>
    <t>Trinity Valley Community College</t>
  </si>
  <si>
    <t>TVCC- Woodall</t>
  </si>
  <si>
    <t>ETBU- McAdam</t>
  </si>
  <si>
    <t>ETBU- Quigley</t>
  </si>
  <si>
    <t>ETBU- Adcock</t>
  </si>
  <si>
    <t>ETBU- Carter</t>
  </si>
  <si>
    <t>ETBU- Stokes</t>
  </si>
  <si>
    <t>ETBU- Davis</t>
  </si>
  <si>
    <t>TCCNE- Daniel</t>
  </si>
  <si>
    <t>TCCNE- Neat</t>
  </si>
  <si>
    <t>TCCNE- Brewer</t>
  </si>
  <si>
    <t>TCCNE- Silva</t>
  </si>
  <si>
    <t>BeC- Kinteh</t>
  </si>
  <si>
    <t>BeC- Sato</t>
  </si>
  <si>
    <t>CasU</t>
  </si>
  <si>
    <t>Cascadia University</t>
  </si>
  <si>
    <t>CasU- Ceesay</t>
  </si>
  <si>
    <t>ClC- Leininger</t>
  </si>
  <si>
    <t>CWI- Barry</t>
  </si>
  <si>
    <t>CWI- Craig</t>
  </si>
  <si>
    <t>CWI- Davis</t>
  </si>
  <si>
    <t>CWI- Harris</t>
  </si>
  <si>
    <t>CWI- Haskell</t>
  </si>
  <si>
    <t>CWI- Houston</t>
  </si>
  <si>
    <t>CWI- LeClaire</t>
  </si>
  <si>
    <t>CWI- Miller</t>
  </si>
  <si>
    <t>CWI- Morino</t>
  </si>
  <si>
    <t>CWI- Murray</t>
  </si>
  <si>
    <t>CWI- Popp</t>
  </si>
  <si>
    <t>CWI- Priddy</t>
  </si>
  <si>
    <t>CWI- Rogers</t>
  </si>
  <si>
    <t>CWI- Weinstein</t>
  </si>
  <si>
    <t>UWB- Eugene</t>
  </si>
  <si>
    <t>UWB- Howard</t>
  </si>
  <si>
    <t>UWB- Medina</t>
  </si>
  <si>
    <t>UWB- Seteiwan</t>
  </si>
  <si>
    <t>UWB- Snethsen</t>
  </si>
  <si>
    <t>UWB- Zetner</t>
  </si>
  <si>
    <t>NNU- Kinnaman</t>
  </si>
  <si>
    <t>NNU- Kuzmendo</t>
  </si>
  <si>
    <t>CWI- Scott</t>
  </si>
  <si>
    <t>UP- Martell</t>
  </si>
  <si>
    <t>NNU- Moore</t>
  </si>
  <si>
    <t>WhU- Duarte</t>
  </si>
  <si>
    <t>USU- O'Brien</t>
  </si>
  <si>
    <t>SPU- Donka</t>
  </si>
  <si>
    <t>SPU- Anderson</t>
  </si>
  <si>
    <t>BSU- Fields</t>
  </si>
  <si>
    <t>CoI- Snider</t>
  </si>
  <si>
    <t>CWI- Carson</t>
  </si>
  <si>
    <t>CWI- Castro</t>
  </si>
  <si>
    <t>CWI- Clark</t>
  </si>
  <si>
    <t>CWI- Hale</t>
  </si>
  <si>
    <t>CWI- Joy</t>
  </si>
  <si>
    <t>CWI- Tapia</t>
  </si>
  <si>
    <t>NNU- Jordan</t>
  </si>
  <si>
    <t>NNU- Polidori</t>
  </si>
  <si>
    <t>BSU- Dyer</t>
  </si>
  <si>
    <t>BSU- Henry</t>
  </si>
  <si>
    <t>BSU- Kerr</t>
  </si>
  <si>
    <t>CWI- Tucci</t>
  </si>
  <si>
    <t>NNU- Koberg</t>
  </si>
  <si>
    <t>NNU- Skovgard</t>
  </si>
  <si>
    <t>OSU- Rennie</t>
  </si>
  <si>
    <t>SPU- Beloberk</t>
  </si>
  <si>
    <t>SPU- Blank</t>
  </si>
  <si>
    <t>SPU- Rebbe</t>
  </si>
  <si>
    <t>SPU- Smith</t>
  </si>
  <si>
    <t>UWB- Chapman</t>
  </si>
  <si>
    <t>Bec</t>
  </si>
  <si>
    <t>WhU2</t>
  </si>
  <si>
    <t>Whitworth University- Pirate Boxer Rebellion</t>
  </si>
  <si>
    <t>LiC- Horniman</t>
  </si>
  <si>
    <t>LiC- Snodgrass</t>
  </si>
  <si>
    <t>LTU- Hill</t>
  </si>
  <si>
    <t>MC- Gomez</t>
  </si>
  <si>
    <t>LTU- McReynolds</t>
  </si>
  <si>
    <t>UU- Snover</t>
  </si>
  <si>
    <t>ETBU- Matthews</t>
  </si>
  <si>
    <t>JSU- Hairston</t>
  </si>
  <si>
    <t>JSU- Lewis</t>
  </si>
  <si>
    <t>JSU- Robinson</t>
  </si>
  <si>
    <t>JSU- Stowers</t>
  </si>
  <si>
    <t>LTU</t>
  </si>
  <si>
    <t>Louisiana Tech University</t>
  </si>
  <si>
    <t>LTU- Barnes</t>
  </si>
  <si>
    <t>LTU- Bellows</t>
  </si>
  <si>
    <t>LTU- Sturm</t>
  </si>
  <si>
    <t>LTU- Wright</t>
  </si>
  <si>
    <t>MC- Fisher</t>
  </si>
  <si>
    <t>NSU- McKnight</t>
  </si>
  <si>
    <t>USM- Allen</t>
  </si>
  <si>
    <t>LTU- Bozeman</t>
  </si>
  <si>
    <t>LTU- Hathorn</t>
  </si>
  <si>
    <t>LTU-Johnson</t>
  </si>
  <si>
    <t>ETBU- Burns</t>
  </si>
  <si>
    <t>LTU- Headrick</t>
  </si>
  <si>
    <t>LTU- Vincent</t>
  </si>
  <si>
    <t>USM- Fendley</t>
  </si>
  <si>
    <t>ATU- Lawson/Williams</t>
  </si>
  <si>
    <t>CCU- Brown/Ellison</t>
  </si>
  <si>
    <t>CCU- Leland/Maroney</t>
  </si>
  <si>
    <t>CCU- Holmes/Ossen</t>
  </si>
  <si>
    <t>EU- Clark/Kelley</t>
  </si>
  <si>
    <t>EU- Orr/Shipley</t>
  </si>
  <si>
    <t>EU- Aginwa/Kirk</t>
  </si>
  <si>
    <t>MUL- Warren/Wewer</t>
  </si>
  <si>
    <t>University of Oklahoma</t>
  </si>
  <si>
    <t>UOk</t>
  </si>
  <si>
    <t>UOk- Johnson/Kirkham</t>
  </si>
  <si>
    <t>UOk- Ingmire/Stubblefield</t>
  </si>
  <si>
    <t>UOk- Kirkham</t>
  </si>
  <si>
    <t>ATU- Wewer</t>
  </si>
  <si>
    <t>BPCC- Wilson</t>
  </si>
  <si>
    <t>CCU- Karl</t>
  </si>
  <si>
    <t>ORU- Martinez-Vargas</t>
  </si>
  <si>
    <t>WeU- Potter</t>
  </si>
  <si>
    <t>CCU- Leland</t>
  </si>
  <si>
    <t>ORU- Robinson</t>
  </si>
  <si>
    <t>CCU- Erickson, E</t>
  </si>
  <si>
    <t>CCU- Erickson, M</t>
  </si>
  <si>
    <t>CCU- Erickson, E/Erickson, M</t>
  </si>
  <si>
    <t>CCU- Gordon</t>
  </si>
  <si>
    <t>UCA- Averill</t>
  </si>
  <si>
    <t>NWFCD</t>
  </si>
  <si>
    <t>Northwest Forensics Conference Designated</t>
  </si>
  <si>
    <t>BeC- Stratman</t>
  </si>
  <si>
    <t>BeC- Yanovsky</t>
  </si>
  <si>
    <t>CWI- Whiteford</t>
  </si>
  <si>
    <t>LiC- Burnett</t>
  </si>
  <si>
    <t>LiC- Johansen</t>
  </si>
  <si>
    <t>LCC- Cervantes</t>
  </si>
  <si>
    <t>LCC- James</t>
  </si>
  <si>
    <t>LCC- Rentner</t>
  </si>
  <si>
    <t>MHCC- Brouwer</t>
  </si>
  <si>
    <t>MHCC- Cass</t>
  </si>
  <si>
    <t>NNU- Howard</t>
  </si>
  <si>
    <t>NNU- Sydow</t>
  </si>
  <si>
    <t>UWB- Bush</t>
  </si>
  <si>
    <t>LCC- Harding</t>
  </si>
  <si>
    <t>MHCC- Biederbeck</t>
  </si>
  <si>
    <t>OSU- Ernst</t>
  </si>
  <si>
    <t>OSU- Winston-Fey</t>
  </si>
  <si>
    <t>PaU- Finley</t>
  </si>
  <si>
    <t>BSU- Floate</t>
  </si>
  <si>
    <t>ClC- Neylan</t>
  </si>
  <si>
    <t>USU- Smith</t>
  </si>
  <si>
    <t>MHCC- Bauley-Gabriel</t>
  </si>
  <si>
    <t>USU-Powell</t>
  </si>
  <si>
    <t>ATU- Aleman</t>
  </si>
  <si>
    <t>HaU- Allen</t>
  </si>
  <si>
    <t>HSU- Booth</t>
  </si>
  <si>
    <t>JSU- Ingram</t>
  </si>
  <si>
    <t>JSU- Lee</t>
  </si>
  <si>
    <t>JSU- Shaw</t>
  </si>
  <si>
    <t>LSS- Adams</t>
  </si>
  <si>
    <t>LSS- Benson</t>
  </si>
  <si>
    <t>MiSU- Bean</t>
  </si>
  <si>
    <t>SFA- Sailer</t>
  </si>
  <si>
    <t>UCA- Gerloff</t>
  </si>
  <si>
    <t>ETBU- Moreno</t>
  </si>
  <si>
    <t>ETBU- Parrish</t>
  </si>
  <si>
    <t>COM- Hathaway</t>
  </si>
  <si>
    <t>ETBU- Brown</t>
  </si>
  <si>
    <t>ETBU- McGowan</t>
  </si>
  <si>
    <t>HC</t>
  </si>
  <si>
    <t>Hendrix College</t>
  </si>
  <si>
    <t>HC- Borst</t>
  </si>
  <si>
    <t>HC- Darnell</t>
  </si>
  <si>
    <t>LEE- Anderson</t>
  </si>
  <si>
    <t>MiSU- Bonduris</t>
  </si>
  <si>
    <t>WCU- Lindsay</t>
  </si>
  <si>
    <t>CoM- Simpton</t>
  </si>
  <si>
    <t>LSU- Rodomista</t>
  </si>
  <si>
    <t>SFA- Oliver</t>
  </si>
  <si>
    <t>BPCC- O'Banion</t>
  </si>
  <si>
    <t>MiSU- Bedsaul</t>
  </si>
  <si>
    <t>UCA- Gray</t>
  </si>
  <si>
    <t>ATU- Lawson/Wewer</t>
  </si>
  <si>
    <t>CoM- Hicks/Simpton</t>
  </si>
  <si>
    <t>LSS- Griffin/Jiles</t>
  </si>
  <si>
    <t>SFA- Bruno/Oliver</t>
  </si>
  <si>
    <t>SMU- Upham/Warren</t>
  </si>
  <si>
    <t>USM- Valentine/Weaver</t>
  </si>
  <si>
    <t>MiSU- Kuehnle</t>
  </si>
  <si>
    <t>MiSU- Ellis</t>
  </si>
  <si>
    <t>UT- Boyette</t>
  </si>
  <si>
    <t>SMU- Abell</t>
  </si>
  <si>
    <t>UC- Bourne</t>
  </si>
  <si>
    <t>UT- Tahirkheli</t>
  </si>
  <si>
    <t>APU- Hoyt</t>
  </si>
  <si>
    <t>APU- Ashkar</t>
  </si>
  <si>
    <t>APU- Folsom</t>
  </si>
  <si>
    <t>APU- Burrola</t>
  </si>
  <si>
    <t>APU- Congdon</t>
  </si>
  <si>
    <t>APU- David</t>
  </si>
  <si>
    <t>APU- Maley</t>
  </si>
  <si>
    <t>CBU</t>
  </si>
  <si>
    <t>California Baptist University</t>
  </si>
  <si>
    <t>CBU- Mendez</t>
  </si>
  <si>
    <t>CBU- Beuch</t>
  </si>
  <si>
    <t>CeC- Perez</t>
  </si>
  <si>
    <t>CeC- Vega</t>
  </si>
  <si>
    <t>FIU- Pando</t>
  </si>
  <si>
    <t>FIU- Cortesi</t>
  </si>
  <si>
    <t>GCC- Kishani</t>
  </si>
  <si>
    <t>GCU- Bradley</t>
  </si>
  <si>
    <t>IVC- Diamantopoulos</t>
  </si>
  <si>
    <t>IVC- Perez</t>
  </si>
  <si>
    <t>IVC- Amin</t>
  </si>
  <si>
    <t>IVC- Guerrero</t>
  </si>
  <si>
    <t>IVC- Cung</t>
  </si>
  <si>
    <t>IVC- Forde</t>
  </si>
  <si>
    <t>IVC- Shams</t>
  </si>
  <si>
    <t>IVC- Popke, Daniel</t>
  </si>
  <si>
    <t>IVC- Popke, David</t>
  </si>
  <si>
    <t>LAVC- Feras</t>
  </si>
  <si>
    <t>LAVC- Unger</t>
  </si>
  <si>
    <t>MSAC- Engle</t>
  </si>
  <si>
    <t>MSAC- Ibarra</t>
  </si>
  <si>
    <t>OCC- Mansour</t>
  </si>
  <si>
    <t>OCC- Butler</t>
  </si>
  <si>
    <t>OCC- Rosen</t>
  </si>
  <si>
    <t>OCC- Sonnenberg</t>
  </si>
  <si>
    <t>OCC- Karakesisoglu</t>
  </si>
  <si>
    <t>OCC- Stebbins</t>
  </si>
  <si>
    <t>PaC- Ortiz</t>
  </si>
  <si>
    <t>PCC- Hightower</t>
  </si>
  <si>
    <t>PCC- Yin</t>
  </si>
  <si>
    <t>PLNU- Snowden</t>
  </si>
  <si>
    <t>PLNU- Danielson</t>
  </si>
  <si>
    <t>PLNU- Ganasi</t>
  </si>
  <si>
    <t>PLNU- Aguilar</t>
  </si>
  <si>
    <t>PLNU- Watkins</t>
  </si>
  <si>
    <t>RHC- Marshall</t>
  </si>
  <si>
    <t>RHC- Salazar</t>
  </si>
  <si>
    <t>RHC- Ortiz</t>
  </si>
  <si>
    <t>RHC- Sanchez</t>
  </si>
  <si>
    <t>RHC- Sosa</t>
  </si>
  <si>
    <t>RHC- Rosas</t>
  </si>
  <si>
    <t>RHC- Arroyo</t>
  </si>
  <si>
    <t>RHC- Bunnett</t>
  </si>
  <si>
    <t>RHC- Li</t>
  </si>
  <si>
    <t>RHC- Vasquez</t>
  </si>
  <si>
    <t>RHC- Alcantara</t>
  </si>
  <si>
    <t>SaC- Drake</t>
  </si>
  <si>
    <t>SaC- DeAquino</t>
  </si>
  <si>
    <t>SDMC</t>
  </si>
  <si>
    <t>San Diego Mesa College</t>
  </si>
  <si>
    <t>SDMC- Tobar</t>
  </si>
  <si>
    <t>APU- Chaparian</t>
  </si>
  <si>
    <t>CBU- Thomale</t>
  </si>
  <si>
    <t>CeC- Como</t>
  </si>
  <si>
    <t>GCU- Lopez</t>
  </si>
  <si>
    <t>IVC- Taylor</t>
  </si>
  <si>
    <t>IVC- Marmolejo</t>
  </si>
  <si>
    <t>IVC- Roche</t>
  </si>
  <si>
    <t>MpC- Gerbasi</t>
  </si>
  <si>
    <t>MSAC- Ramos</t>
  </si>
  <si>
    <t>MSAC- Rodriguez</t>
  </si>
  <si>
    <t>MSAC- Chao</t>
  </si>
  <si>
    <t>NAU- Scherer</t>
  </si>
  <si>
    <t>NAU- Ramirez</t>
  </si>
  <si>
    <t>OCC- Smith</t>
  </si>
  <si>
    <t>OCC- Gironda</t>
  </si>
  <si>
    <t>OCC- Wolfe</t>
  </si>
  <si>
    <t>PaC- Martinez</t>
  </si>
  <si>
    <t>PCC- Cruz</t>
  </si>
  <si>
    <t>PCC- Marroquin</t>
  </si>
  <si>
    <t>PLNU- Kaufman</t>
  </si>
  <si>
    <t>PLNU- DiSalvo</t>
  </si>
  <si>
    <t>RHC- Ayala</t>
  </si>
  <si>
    <t>RHC- Torres</t>
  </si>
  <si>
    <t>RHC- Gomez</t>
  </si>
  <si>
    <t>RHC- De Leon</t>
  </si>
  <si>
    <t>RHC- Verdugo</t>
  </si>
  <si>
    <t>RHC- Pinkstaff</t>
  </si>
  <si>
    <t>RHC- Voivedich</t>
  </si>
  <si>
    <t>RHC- Morales</t>
  </si>
  <si>
    <t>SaC- Fox</t>
  </si>
  <si>
    <t>SaC- Collins</t>
  </si>
  <si>
    <t>SaC- McBride</t>
  </si>
  <si>
    <t>SDMC- Grant</t>
  </si>
  <si>
    <t>CSULA</t>
  </si>
  <si>
    <t>California State University, Los Angeles</t>
  </si>
  <si>
    <t>CSULA- Soibelman</t>
  </si>
  <si>
    <t>CeC- Padilla</t>
  </si>
  <si>
    <t>CeC- Garcia</t>
  </si>
  <si>
    <t>CeC- Avalos</t>
  </si>
  <si>
    <t>ECC- Marable</t>
  </si>
  <si>
    <t>FIU- Bornote</t>
  </si>
  <si>
    <t>IVC- Makam</t>
  </si>
  <si>
    <t>MpC- Corso</t>
  </si>
  <si>
    <t>PaC- Tuzzeo</t>
  </si>
  <si>
    <t>PCC- Crawford-Kuhrts</t>
  </si>
  <si>
    <t>PLNU- Cleveland</t>
  </si>
  <si>
    <t>PLNU- Moore</t>
  </si>
  <si>
    <t>RHC- Recinos</t>
  </si>
  <si>
    <t>RHC- Hughes</t>
  </si>
  <si>
    <t>RHC- Wright</t>
  </si>
  <si>
    <t>SaC- Kline</t>
  </si>
  <si>
    <t>Mt. San Antonio College- Close to the Coast</t>
  </si>
  <si>
    <t>CSI- Esplain</t>
  </si>
  <si>
    <t>CSI- Coleman</t>
  </si>
  <si>
    <t>CSI- Montes</t>
  </si>
  <si>
    <t>CSI- Marritt</t>
  </si>
  <si>
    <t>CSI- Castillo-Bencomo</t>
  </si>
  <si>
    <t>CSI- Sandau</t>
  </si>
  <si>
    <t>CWI- Hegstrom</t>
  </si>
  <si>
    <t>CWI- Fansler</t>
  </si>
  <si>
    <t>CWI- Grunewald</t>
  </si>
  <si>
    <t>BSU- Yeates</t>
  </si>
  <si>
    <t>BU- Lane</t>
  </si>
  <si>
    <t>BU- Sloan</t>
  </si>
  <si>
    <t>TSU- Lazo</t>
  </si>
  <si>
    <t>BU</t>
  </si>
  <si>
    <t>Belmont University</t>
  </si>
  <si>
    <t>PSCC- Smith</t>
  </si>
  <si>
    <t>PSCC</t>
  </si>
  <si>
    <t>Pellissippi State Community College</t>
  </si>
  <si>
    <t>TSU- Kinloch</t>
  </si>
  <si>
    <t>ETBU- Bell</t>
  </si>
  <si>
    <t>ETBU- Fuqua</t>
  </si>
  <si>
    <t>ETBU- Alvarado</t>
  </si>
  <si>
    <t>ETBU- Cox</t>
  </si>
  <si>
    <t>ETBU- Danford</t>
  </si>
  <si>
    <t>ETBU- Greenwood</t>
  </si>
  <si>
    <t>ETBU- Herring</t>
  </si>
  <si>
    <t>ETBU- McGill</t>
  </si>
  <si>
    <t>ETBU- Sparks</t>
  </si>
  <si>
    <t>ETBU- Sulak</t>
  </si>
  <si>
    <t>LC- Duplantis</t>
  </si>
  <si>
    <t>LSS- Black</t>
  </si>
  <si>
    <t>LEE- Naiser</t>
  </si>
  <si>
    <t>LEE- Sparkman</t>
  </si>
  <si>
    <t>UCA- Gardner</t>
  </si>
  <si>
    <t>NSU- Shertzer</t>
  </si>
  <si>
    <t>SMU- Snyder</t>
  </si>
  <si>
    <t>ETBU- Neathery</t>
  </si>
  <si>
    <t>LSS- Juneau</t>
  </si>
  <si>
    <t>SFA- Neeley</t>
  </si>
  <si>
    <t>LSS- Cash</t>
  </si>
  <si>
    <t>LSS- King</t>
  </si>
  <si>
    <t>LSS- Mazur</t>
  </si>
  <si>
    <t>BPCC- Volcheck/Wilson</t>
  </si>
  <si>
    <t>BPCC- Thomas/Volcheck</t>
  </si>
  <si>
    <t>LEE- Anderson/Lyrock</t>
  </si>
  <si>
    <t>LSS- Hill/Jiles</t>
  </si>
  <si>
    <t>LSS- Rich/Sindhwani</t>
  </si>
  <si>
    <t>NSU- Chesher/Granger</t>
  </si>
  <si>
    <t>NSU- Baker/McKnight</t>
  </si>
  <si>
    <t>NSU- Morris/Ware</t>
  </si>
  <si>
    <t>SFA- Bruno/Neeley</t>
  </si>
  <si>
    <t>SMU- Snyder/Warren</t>
  </si>
  <si>
    <t>APU- Wallace</t>
  </si>
  <si>
    <t>APU- Friend</t>
  </si>
  <si>
    <t>GCC- Longo</t>
  </si>
  <si>
    <t>LAVC- Hossain</t>
  </si>
  <si>
    <t>EPCC</t>
  </si>
  <si>
    <t>El Paso Community College</t>
  </si>
  <si>
    <t>EPCC- Martinez</t>
  </si>
  <si>
    <t>EPCC- Littlefield</t>
  </si>
  <si>
    <t>IVC- Kuhlmann</t>
  </si>
  <si>
    <t>MSAC- Wang</t>
  </si>
  <si>
    <t>WWCC- Schmid</t>
  </si>
  <si>
    <t>UOk- Stubblefield</t>
  </si>
  <si>
    <t>UOk- Williams</t>
  </si>
  <si>
    <t>USM- Cone</t>
  </si>
  <si>
    <t>LEE- Gutierrez</t>
  </si>
  <si>
    <t>PV- Hall</t>
  </si>
  <si>
    <t>PV- Steele</t>
  </si>
  <si>
    <t>WCU- Redmon</t>
  </si>
  <si>
    <t>LSS- Griffin</t>
  </si>
  <si>
    <t>PV- Bryant</t>
  </si>
  <si>
    <t>PV- Bryant/Johnson</t>
  </si>
  <si>
    <t>PV- Harris/Wells</t>
  </si>
  <si>
    <t>PV- Bryant/Wells</t>
  </si>
  <si>
    <t>PV- Hall/Steele</t>
  </si>
  <si>
    <t>UOk- Black/Stubblefield</t>
  </si>
  <si>
    <t>UOk- Washington/Williams</t>
  </si>
  <si>
    <t>USM- Cone/Lietz</t>
  </si>
  <si>
    <t>ATU1</t>
  </si>
  <si>
    <t>ORU- Coleman</t>
  </si>
  <si>
    <t>ORU- Dew</t>
  </si>
  <si>
    <t>ORU- Makoni</t>
  </si>
  <si>
    <t>ORU- Mathews</t>
  </si>
  <si>
    <t>UCA- Pelloquin</t>
  </si>
  <si>
    <t>BPCC- Witt</t>
  </si>
  <si>
    <t>UCA-Shiers</t>
  </si>
  <si>
    <t>UAM- Adkins, G.</t>
  </si>
  <si>
    <t>ATU2</t>
  </si>
  <si>
    <t>ORU- Dew/Mathews</t>
  </si>
  <si>
    <t>ORU- Coleman/Makoni</t>
  </si>
  <si>
    <t>ORU- Martinez/Savercool</t>
  </si>
  <si>
    <t>UCA- Gerloff/Smith</t>
  </si>
  <si>
    <t>AC</t>
  </si>
  <si>
    <t>Alvin College- Classic</t>
  </si>
  <si>
    <t>ETBU- Greer</t>
  </si>
  <si>
    <t>ETBU- Robinson</t>
  </si>
  <si>
    <t>ETBU- Vasquez</t>
  </si>
  <si>
    <t>ETBU- Walker</t>
  </si>
  <si>
    <t>LC- Lafleur</t>
  </si>
  <si>
    <t>SFA- Estep</t>
  </si>
  <si>
    <t>SFA- Howe</t>
  </si>
  <si>
    <t>SFA- Nichols</t>
  </si>
  <si>
    <t>SFA- Stanley</t>
  </si>
  <si>
    <t>University of Houston- Clear Lake</t>
  </si>
  <si>
    <t>UHCL</t>
  </si>
  <si>
    <t>UH- Spiers</t>
  </si>
  <si>
    <t>UHCL- McKay</t>
  </si>
  <si>
    <t>UH- Jacobo</t>
  </si>
  <si>
    <t>IND- Soderstrom</t>
  </si>
  <si>
    <t>LC- Manuel</t>
  </si>
  <si>
    <t>TxSU- Burdick</t>
  </si>
  <si>
    <t>APU- Jensen</t>
  </si>
  <si>
    <t>BiU- La Bianca</t>
  </si>
  <si>
    <t>BiU- Park</t>
  </si>
  <si>
    <t>CBU- Swartz</t>
  </si>
  <si>
    <t>CCU- Grant</t>
  </si>
  <si>
    <t>CCU- Myer</t>
  </si>
  <si>
    <t>HPU- Orozco</t>
  </si>
  <si>
    <t>KWU- Davis</t>
  </si>
  <si>
    <t>CBU- Akioyame</t>
  </si>
  <si>
    <t>BiU- Chulde</t>
  </si>
  <si>
    <t>BiU- Seals</t>
  </si>
  <si>
    <t>CBU- Felix</t>
  </si>
  <si>
    <t>CBU- Hollis</t>
  </si>
  <si>
    <t>CBU- Kari</t>
  </si>
  <si>
    <t>CBU- Sutherlin</t>
  </si>
  <si>
    <t>CCU- Bimm</t>
  </si>
  <si>
    <t>CCU- Yeates</t>
  </si>
  <si>
    <t>CovC- Kuehnert</t>
  </si>
  <si>
    <t>CCU- Rea</t>
  </si>
  <si>
    <t>CCU- Scheffel</t>
  </si>
  <si>
    <t>UAM- Bayley</t>
  </si>
  <si>
    <t>UAPB- Hadley</t>
  </si>
  <si>
    <t>UAPB- Hunter</t>
  </si>
  <si>
    <t>University of Arkansas- Pine Bluff</t>
  </si>
  <si>
    <t>SMU- Hines</t>
  </si>
  <si>
    <t>WhU- Hoffmann</t>
  </si>
  <si>
    <t>UCA- Mangrum</t>
  </si>
  <si>
    <t>ATU- Catlett/Stanley</t>
  </si>
  <si>
    <t>LEE- Anderson/Diamond</t>
  </si>
  <si>
    <t>SMU- Hines/Warren</t>
  </si>
  <si>
    <t>UAM- Chisom/Graves</t>
  </si>
  <si>
    <t>Lee College- Mendoza Debates</t>
  </si>
  <si>
    <t>SDSU</t>
  </si>
  <si>
    <t>San Diego State University- Montezuma Mesa Invitational</t>
  </si>
  <si>
    <t>CSULB</t>
  </si>
  <si>
    <t>California State University, Long Beach</t>
  </si>
  <si>
    <t>San Diego State University</t>
  </si>
  <si>
    <t>CSULB- Larios</t>
  </si>
  <si>
    <t>CSULB- Hutchinson</t>
  </si>
  <si>
    <t>GCU- D'aniello</t>
  </si>
  <si>
    <t>GCU- Brito</t>
  </si>
  <si>
    <t>GCU- McCormick</t>
  </si>
  <si>
    <t>PaC- Rogers</t>
  </si>
  <si>
    <t>PaC- Mendez</t>
  </si>
  <si>
    <t>SDSU- Hansen</t>
  </si>
  <si>
    <t>SDSU- Gomez</t>
  </si>
  <si>
    <t>SDSU- Badze</t>
  </si>
  <si>
    <t>PSCFAS</t>
  </si>
  <si>
    <t>Various- Pacific Southwest Collegiate Forensics Association Spring Championships</t>
  </si>
  <si>
    <t>APU- Vaughn</t>
  </si>
  <si>
    <t>APU- Lewis</t>
  </si>
  <si>
    <t>CyC- Yarbrough</t>
  </si>
  <si>
    <t>CyC- Chhour</t>
  </si>
  <si>
    <t>GCC- Michaud</t>
  </si>
  <si>
    <t>GCU- Sterkin</t>
  </si>
  <si>
    <t>IVC- Malhotra</t>
  </si>
  <si>
    <t>OCC- Vu</t>
  </si>
  <si>
    <t>OCC- Davis</t>
  </si>
  <si>
    <t>OCC- Wang</t>
  </si>
  <si>
    <t>PCC- Moon</t>
  </si>
  <si>
    <t>PCC- Mouton</t>
  </si>
  <si>
    <t>PCC- Williams</t>
  </si>
  <si>
    <t>SaC- Boivin</t>
  </si>
  <si>
    <t>GCC- Watts</t>
  </si>
  <si>
    <t>GCC- Magnus</t>
  </si>
  <si>
    <t>GCC- Lews</t>
  </si>
  <si>
    <t>MpC- Khorsandi</t>
  </si>
  <si>
    <t>GCC- Thomas</t>
  </si>
  <si>
    <t>GCC- Theriault</t>
  </si>
  <si>
    <t>GCC- Turpin</t>
  </si>
  <si>
    <t>OCC- Roberts</t>
  </si>
  <si>
    <t>PKD</t>
  </si>
  <si>
    <t>Various- Pi Kappa Delta National Championship Tournament</t>
  </si>
  <si>
    <t>BSU- Ashe</t>
  </si>
  <si>
    <t>BGSU</t>
  </si>
  <si>
    <t>BGSU- Kelly</t>
  </si>
  <si>
    <t>ISU- Likness</t>
  </si>
  <si>
    <t>MKU</t>
  </si>
  <si>
    <t>MKU- Kaul</t>
  </si>
  <si>
    <t>MTSU- Griffen</t>
  </si>
  <si>
    <t>MuU- Brown</t>
  </si>
  <si>
    <t>TCU- Rodriguez</t>
  </si>
  <si>
    <t>UTEP</t>
  </si>
  <si>
    <t>University of Texas at El Paso</t>
  </si>
  <si>
    <t>UTEP- Duran</t>
  </si>
  <si>
    <t>WiC- Hill</t>
  </si>
  <si>
    <t>WiC- Powell</t>
  </si>
  <si>
    <t>UAM- Cody Bijou</t>
  </si>
  <si>
    <t>UU- Allison Pulliam</t>
  </si>
  <si>
    <t>UAM- Reagan Dobbs</t>
  </si>
  <si>
    <t>UAM- Jacob Chisom</t>
  </si>
  <si>
    <t>USM- Meredith McPhail</t>
  </si>
  <si>
    <t>LEE- Rigo Ruiz</t>
  </si>
  <si>
    <t>LSS- Elizabeth Kemp</t>
  </si>
  <si>
    <t>WhU- Brennan Neal</t>
  </si>
  <si>
    <t>SMU- Jaden Warren</t>
  </si>
  <si>
    <t>LEE- Kyle Diamond</t>
  </si>
  <si>
    <t>LAVC- Joseph Vaysman</t>
  </si>
  <si>
    <t>MTSU- Abigail Barnes</t>
  </si>
  <si>
    <t>NNU- Sam Moore</t>
  </si>
  <si>
    <t>UC- Caleb Stoffle</t>
  </si>
  <si>
    <t>UU- Ryan Sinni</t>
  </si>
  <si>
    <t>HoU</t>
  </si>
  <si>
    <t>Hofstra University</t>
  </si>
  <si>
    <t>HoU- Mulvena</t>
  </si>
  <si>
    <t>MaU- Sample</t>
  </si>
  <si>
    <t>NCC</t>
  </si>
  <si>
    <t>North Central College</t>
  </si>
  <si>
    <t>NCC- Klinker</t>
  </si>
  <si>
    <t>NWMU</t>
  </si>
  <si>
    <t>NWMU- Johnson</t>
  </si>
  <si>
    <t>NWACC</t>
  </si>
  <si>
    <t>NU</t>
  </si>
  <si>
    <t>Northwestern University</t>
  </si>
  <si>
    <t>SC</t>
  </si>
  <si>
    <t>Simpson College</t>
  </si>
  <si>
    <t>SC- Brennan</t>
  </si>
  <si>
    <t>SBU- Maloney</t>
  </si>
  <si>
    <t>TrU- Robinson</t>
  </si>
  <si>
    <t>TrU- Bresnahan</t>
  </si>
  <si>
    <t>UK- Wagner</t>
  </si>
  <si>
    <t>UTEP- Arciniega</t>
  </si>
  <si>
    <t>WiC- Tumbaga</t>
  </si>
  <si>
    <t>WiC- Sierra</t>
  </si>
  <si>
    <t>LEE- Lee McCauley</t>
  </si>
  <si>
    <t>UU- Josiah McGee</t>
  </si>
  <si>
    <t>UU- Amy Knack</t>
  </si>
  <si>
    <t>UU- Jonathan Hall</t>
  </si>
  <si>
    <t>UU- Katie Kelly</t>
  </si>
  <si>
    <t>BPCC- Jacob Volcheck</t>
  </si>
  <si>
    <t>LEE- Joselyn Mendoza</t>
  </si>
  <si>
    <t>UC- Anna Poynter</t>
  </si>
  <si>
    <t>UU- Lauren Butler</t>
  </si>
  <si>
    <t>UU- Ian Maupin</t>
  </si>
  <si>
    <t>LEE- Jerry McCauley</t>
  </si>
  <si>
    <t>BSU- Janice Witherspoon</t>
  </si>
  <si>
    <t>UAM- Ben Graves</t>
  </si>
  <si>
    <t>UCA- Mark Matlock</t>
  </si>
  <si>
    <t>CCU- Emily Erickson</t>
  </si>
  <si>
    <t>LEE- Carley Anderson</t>
  </si>
  <si>
    <t>LSS- James Bohn</t>
  </si>
  <si>
    <t>MiSU- Parker Krag</t>
  </si>
  <si>
    <t>BHSU</t>
  </si>
  <si>
    <t>Black Hills State University</t>
  </si>
  <si>
    <t>BHSU- Wattenhofer</t>
  </si>
  <si>
    <t>Nassau Community College</t>
  </si>
  <si>
    <t>NCC- Branch</t>
  </si>
  <si>
    <t>NCC- Richardson</t>
  </si>
  <si>
    <t>NoCC</t>
  </si>
  <si>
    <t>NoCC- Richardson</t>
  </si>
  <si>
    <t>UU- Clark Hubbard</t>
  </si>
  <si>
    <t>UAM- Gauge Adkins</t>
  </si>
  <si>
    <t>UU- Blair Barao</t>
  </si>
  <si>
    <t>FSU- Sakowski</t>
  </si>
  <si>
    <t>ISU- Graves</t>
  </si>
  <si>
    <t>MaU- Barclay</t>
  </si>
  <si>
    <t>MaU- Hunter</t>
  </si>
  <si>
    <t>MKU- Fausz</t>
  </si>
  <si>
    <t>MoC- Hill</t>
  </si>
  <si>
    <t>MoC- Holloway</t>
  </si>
  <si>
    <t>MuSU- Harris</t>
  </si>
  <si>
    <t>NCC- Kaur</t>
  </si>
  <si>
    <t>NCC- Buckley</t>
  </si>
  <si>
    <t>SBU- Kester</t>
  </si>
  <si>
    <t>SBU- Underwood</t>
  </si>
  <si>
    <t>UTEP- Chacon</t>
  </si>
  <si>
    <t>WiC- Rugamba</t>
  </si>
  <si>
    <t>ETBU- Telema Blackman</t>
  </si>
  <si>
    <t>UAM- Kyle Hargis</t>
  </si>
  <si>
    <t>UU- Danielle Lisk</t>
  </si>
  <si>
    <t>CoM- Aaron Maxwell</t>
  </si>
  <si>
    <t>UU- Korey Adams</t>
  </si>
  <si>
    <t>HSU- Raymond Sims</t>
  </si>
  <si>
    <t>NoCC- Klinker</t>
  </si>
  <si>
    <t>UAM- Chris Brown</t>
  </si>
  <si>
    <t>UAM- Keith Milstead</t>
  </si>
  <si>
    <t>UU- Thomas Gray</t>
  </si>
  <si>
    <t>ETBU- Cole Franklin</t>
  </si>
  <si>
    <t>UU- Blake Hodges</t>
  </si>
  <si>
    <t>UCA- Leia Smith</t>
  </si>
  <si>
    <t>LSS- Trey Gibson</t>
  </si>
  <si>
    <t>UAM- Kelly Brown</t>
  </si>
  <si>
    <t>UU- Christian Winter</t>
  </si>
  <si>
    <t>LSS- Hayden Wallace</t>
  </si>
  <si>
    <t>UT- Spencer Hinton</t>
  </si>
  <si>
    <t>UU- Luke Brake</t>
  </si>
  <si>
    <t>UC- Jay Bourne</t>
  </si>
  <si>
    <t>SFA- Fernando Penate-Chavez</t>
  </si>
  <si>
    <t>ASU- Gary Newman</t>
  </si>
  <si>
    <t>UCA- Danielle Casey</t>
  </si>
  <si>
    <t>SeU- Curran McQuade</t>
  </si>
  <si>
    <t>LSS- John Brown</t>
  </si>
  <si>
    <t>LEE- Emmanuel Perez</t>
  </si>
  <si>
    <t>LEE- Kyle Diamond/Rigo Ruiz</t>
  </si>
  <si>
    <t>LEE- Josh Lyrock/Emmanuel Perez</t>
  </si>
  <si>
    <t>UAM- Cody Bijou/Reagan Dobbs</t>
  </si>
  <si>
    <t>UCA- Dalton Cook/Mark Matlock</t>
  </si>
  <si>
    <t>SFA- Michael Moreck/Fernando Penate-Chavez</t>
  </si>
  <si>
    <t>LSS- John Brown/Elizabeth Kemp</t>
  </si>
  <si>
    <t>UCA- Danielle Casey/Leia Smith</t>
  </si>
  <si>
    <t>UAM- Jacob Chisom/Eddie Weaver</t>
  </si>
  <si>
    <t>SeU- Curran McQuade/Mike Ricci</t>
  </si>
  <si>
    <t>ASU- John Thompson/Baker Weilert</t>
  </si>
  <si>
    <t>ASU- Nate Johnson/Arnelle Jones</t>
  </si>
  <si>
    <t>LEE- Josh Lyrock</t>
  </si>
  <si>
    <t>UU- Sam Strickland</t>
  </si>
  <si>
    <t>BerC- Nah Cao</t>
  </si>
  <si>
    <t>UT- Mickayla Stogsdill</t>
  </si>
  <si>
    <t>WhU- Izzy Broussard</t>
  </si>
  <si>
    <t>ETBU- Harleigh Parrish</t>
  </si>
  <si>
    <t>WhU- Micah Allred</t>
  </si>
  <si>
    <t>CCU- Joseph Maroney</t>
  </si>
  <si>
    <t>UOk- Euan Williams</t>
  </si>
  <si>
    <t>UAM- Gabrielle Swain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</si>
</sst>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wrapText="1"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left"/>
    </xf>
    <xf numFmtId="0" fontId="2" fillId="38" borderId="10" xfId="0" applyFont="1" applyFill="1" applyBorder="1" applyAlignment="1">
      <alignment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42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42" fillId="39" borderId="10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0" fontId="2" fillId="38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view="pageBreakPreview" zoomScaleSheetLayoutView="100" zoomScalePageLayoutView="0" workbookViewId="0" topLeftCell="A1">
      <pane ySplit="1" topLeftCell="A3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0" customWidth="1"/>
    <col min="2" max="2" width="34.8515625" style="20" customWidth="1"/>
    <col min="3" max="3" width="5.7109375" style="64" customWidth="1"/>
    <col min="4" max="4" width="12.7109375" style="20" customWidth="1"/>
    <col min="5" max="5" width="59.57421875" style="20" customWidth="1"/>
    <col min="6" max="6" width="56.57421875" style="16" customWidth="1"/>
    <col min="7" max="7" width="5.7109375" style="16" customWidth="1"/>
    <col min="8" max="8" width="12.00390625" style="16" customWidth="1"/>
    <col min="9" max="9" width="57.00390625" style="16" customWidth="1"/>
    <col min="10" max="16384" width="9.140625" style="16" customWidth="1"/>
  </cols>
  <sheetData>
    <row r="1" spans="1:7" ht="11.25">
      <c r="A1" s="17" t="s">
        <v>136</v>
      </c>
      <c r="B1" s="15" t="s">
        <v>1</v>
      </c>
      <c r="C1" s="61"/>
      <c r="D1" s="43" t="s">
        <v>24</v>
      </c>
      <c r="E1" s="6" t="s">
        <v>4</v>
      </c>
      <c r="G1" s="16" t="s">
        <v>137</v>
      </c>
    </row>
    <row r="2" spans="1:5" ht="11.25">
      <c r="A2" s="52" t="s">
        <v>357</v>
      </c>
      <c r="B2" s="30" t="s">
        <v>358</v>
      </c>
      <c r="C2" s="62"/>
      <c r="D2" s="57" t="s">
        <v>1541</v>
      </c>
      <c r="E2" s="29" t="s">
        <v>1542</v>
      </c>
    </row>
    <row r="3" spans="1:5" ht="11.25">
      <c r="A3" s="52" t="s">
        <v>55</v>
      </c>
      <c r="B3" s="1" t="s">
        <v>56</v>
      </c>
      <c r="C3" s="23"/>
      <c r="D3" s="52" t="s">
        <v>427</v>
      </c>
      <c r="E3" s="3" t="s">
        <v>426</v>
      </c>
    </row>
    <row r="4" spans="1:5" ht="11.25">
      <c r="A4" s="52" t="s">
        <v>179</v>
      </c>
      <c r="B4" s="1" t="s">
        <v>180</v>
      </c>
      <c r="C4" s="23"/>
      <c r="D4" s="53" t="s">
        <v>517</v>
      </c>
      <c r="E4" s="55" t="s">
        <v>1013</v>
      </c>
    </row>
    <row r="5" spans="1:5" ht="11.25">
      <c r="A5" s="53" t="s">
        <v>634</v>
      </c>
      <c r="B5" s="1" t="s">
        <v>635</v>
      </c>
      <c r="C5" s="23"/>
      <c r="D5" s="52" t="s">
        <v>14</v>
      </c>
      <c r="E5" s="3" t="s">
        <v>156</v>
      </c>
    </row>
    <row r="6" spans="1:5" ht="11.25">
      <c r="A6" s="53" t="s">
        <v>91</v>
      </c>
      <c r="B6" s="1" t="s">
        <v>86</v>
      </c>
      <c r="C6" s="23"/>
      <c r="D6" s="53" t="s">
        <v>929</v>
      </c>
      <c r="E6" s="29" t="s">
        <v>928</v>
      </c>
    </row>
    <row r="7" spans="1:5" ht="11.25">
      <c r="A7" s="53" t="s">
        <v>517</v>
      </c>
      <c r="B7" s="1" t="s">
        <v>518</v>
      </c>
      <c r="C7" s="23"/>
      <c r="D7" s="52" t="s">
        <v>21</v>
      </c>
      <c r="E7" s="3" t="s">
        <v>215</v>
      </c>
    </row>
    <row r="8" spans="1:5" ht="11.25">
      <c r="A8" s="53" t="s">
        <v>1634</v>
      </c>
      <c r="B8" s="1" t="s">
        <v>80</v>
      </c>
      <c r="C8" s="23"/>
      <c r="D8" s="52" t="s">
        <v>326</v>
      </c>
      <c r="E8" s="3" t="s">
        <v>669</v>
      </c>
    </row>
    <row r="9" spans="1:5" ht="11.25">
      <c r="A9" s="53" t="s">
        <v>1702</v>
      </c>
      <c r="B9" s="33" t="s">
        <v>1703</v>
      </c>
      <c r="C9" s="23"/>
      <c r="D9" s="52" t="s">
        <v>178</v>
      </c>
      <c r="E9" s="3" t="s">
        <v>379</v>
      </c>
    </row>
    <row r="10" spans="1:5" ht="11.25">
      <c r="A10" s="53" t="s">
        <v>275</v>
      </c>
      <c r="B10" s="1" t="s">
        <v>276</v>
      </c>
      <c r="C10" s="23"/>
      <c r="D10" s="52" t="s">
        <v>395</v>
      </c>
      <c r="E10" s="3" t="s">
        <v>224</v>
      </c>
    </row>
    <row r="11" spans="1:5" ht="11.25">
      <c r="A11" s="52" t="s">
        <v>14</v>
      </c>
      <c r="B11" s="1" t="s">
        <v>15</v>
      </c>
      <c r="C11" s="23"/>
      <c r="D11" s="52" t="s">
        <v>75</v>
      </c>
      <c r="E11" s="3" t="s">
        <v>148</v>
      </c>
    </row>
    <row r="12" spans="1:5" ht="11.25">
      <c r="A12" s="52" t="s">
        <v>3</v>
      </c>
      <c r="B12" s="1" t="s">
        <v>31</v>
      </c>
      <c r="C12" s="23"/>
      <c r="D12" s="52" t="s">
        <v>147</v>
      </c>
      <c r="E12" s="3" t="s">
        <v>1591</v>
      </c>
    </row>
    <row r="13" spans="1:5" ht="11.25">
      <c r="A13" s="53" t="s">
        <v>1461</v>
      </c>
      <c r="B13" s="1" t="s">
        <v>1462</v>
      </c>
      <c r="C13" s="23"/>
      <c r="D13" s="52" t="s">
        <v>37</v>
      </c>
      <c r="E13" s="3" t="s">
        <v>187</v>
      </c>
    </row>
    <row r="14" spans="1:5" ht="11.25">
      <c r="A14" s="53" t="s">
        <v>1160</v>
      </c>
      <c r="B14" s="33" t="s">
        <v>1161</v>
      </c>
      <c r="C14" s="23"/>
      <c r="D14" s="52" t="s">
        <v>16</v>
      </c>
      <c r="E14" s="3" t="s">
        <v>223</v>
      </c>
    </row>
    <row r="15" spans="1:5" ht="11.25">
      <c r="A15" s="52" t="s">
        <v>77</v>
      </c>
      <c r="B15" s="1" t="s">
        <v>76</v>
      </c>
      <c r="C15" s="23"/>
      <c r="D15" s="52" t="s">
        <v>344</v>
      </c>
      <c r="E15" s="3" t="s">
        <v>380</v>
      </c>
    </row>
    <row r="16" spans="1:5" ht="11.25">
      <c r="A16" s="53" t="s">
        <v>1343</v>
      </c>
      <c r="B16" s="3" t="s">
        <v>1344</v>
      </c>
      <c r="C16" s="23"/>
      <c r="D16" s="52" t="s">
        <v>11</v>
      </c>
      <c r="E16" s="3" t="s">
        <v>151</v>
      </c>
    </row>
    <row r="17" spans="1:5" ht="11.25">
      <c r="A17" s="52" t="s">
        <v>277</v>
      </c>
      <c r="B17" s="1" t="s">
        <v>278</v>
      </c>
      <c r="C17" s="23"/>
      <c r="D17" s="53" t="s">
        <v>366</v>
      </c>
      <c r="E17" s="33" t="s">
        <v>1447</v>
      </c>
    </row>
    <row r="18" spans="1:5" ht="11.25">
      <c r="A18" s="52" t="s">
        <v>359</v>
      </c>
      <c r="B18" s="1" t="s">
        <v>360</v>
      </c>
      <c r="C18" s="23"/>
      <c r="D18" s="53" t="s">
        <v>208</v>
      </c>
      <c r="E18" s="3" t="s">
        <v>209</v>
      </c>
    </row>
    <row r="19" spans="1:5" ht="11.25">
      <c r="A19" s="52" t="s">
        <v>50</v>
      </c>
      <c r="B19" s="1" t="s">
        <v>70</v>
      </c>
      <c r="C19" s="23"/>
      <c r="D19" s="54" t="s">
        <v>433</v>
      </c>
      <c r="E19" s="29" t="s">
        <v>434</v>
      </c>
    </row>
    <row r="20" spans="1:5" ht="11.25">
      <c r="A20" s="52" t="s">
        <v>92</v>
      </c>
      <c r="B20" s="1" t="s">
        <v>32</v>
      </c>
      <c r="C20" s="23"/>
      <c r="D20" s="53" t="s">
        <v>1270</v>
      </c>
      <c r="E20" s="3" t="s">
        <v>1271</v>
      </c>
    </row>
    <row r="21" spans="1:5" ht="11.25">
      <c r="A21" s="52" t="s">
        <v>207</v>
      </c>
      <c r="B21" s="1" t="s">
        <v>191</v>
      </c>
      <c r="C21" s="23"/>
      <c r="D21" s="57" t="s">
        <v>1631</v>
      </c>
      <c r="E21" s="29" t="s">
        <v>1632</v>
      </c>
    </row>
    <row r="22" spans="1:5" ht="11.25">
      <c r="A22" s="52" t="s">
        <v>435</v>
      </c>
      <c r="B22" s="1" t="s">
        <v>436</v>
      </c>
      <c r="C22" s="23"/>
      <c r="D22" s="52" t="s">
        <v>355</v>
      </c>
      <c r="E22" s="3" t="s">
        <v>387</v>
      </c>
    </row>
    <row r="23" spans="1:5" ht="11.25">
      <c r="A23" s="52" t="s">
        <v>33</v>
      </c>
      <c r="B23" s="1" t="s">
        <v>34</v>
      </c>
      <c r="C23" s="23"/>
      <c r="D23" s="57" t="s">
        <v>1607</v>
      </c>
      <c r="E23" s="29" t="s">
        <v>1608</v>
      </c>
    </row>
    <row r="24" spans="1:5" ht="11.25">
      <c r="A24" s="53" t="s">
        <v>1429</v>
      </c>
      <c r="B24" s="3" t="s">
        <v>1430</v>
      </c>
      <c r="C24" s="23"/>
      <c r="D24" s="53" t="s">
        <v>1592</v>
      </c>
      <c r="E24" s="33" t="s">
        <v>1593</v>
      </c>
    </row>
    <row r="25" spans="1:5" ht="11.25">
      <c r="A25" s="53" t="s">
        <v>1594</v>
      </c>
      <c r="B25" s="3" t="s">
        <v>1595</v>
      </c>
      <c r="C25" s="23"/>
      <c r="D25" s="52" t="s">
        <v>403</v>
      </c>
      <c r="E25" s="3" t="s">
        <v>405</v>
      </c>
    </row>
    <row r="26" spans="1:5" ht="11.25">
      <c r="A26" s="52" t="s">
        <v>35</v>
      </c>
      <c r="B26" s="1" t="s">
        <v>36</v>
      </c>
      <c r="C26" s="23"/>
      <c r="D26" s="52" t="s">
        <v>13</v>
      </c>
      <c r="E26" s="3" t="s">
        <v>267</v>
      </c>
    </row>
    <row r="27" spans="1:5" ht="11.25">
      <c r="A27" s="52" t="s">
        <v>419</v>
      </c>
      <c r="B27" s="1" t="s">
        <v>420</v>
      </c>
      <c r="C27" s="23"/>
      <c r="D27" s="52" t="s">
        <v>262</v>
      </c>
      <c r="E27" s="3" t="s">
        <v>892</v>
      </c>
    </row>
    <row r="28" spans="1:5" ht="11.25">
      <c r="A28" s="53" t="s">
        <v>932</v>
      </c>
      <c r="B28" s="33" t="s">
        <v>933</v>
      </c>
      <c r="C28" s="23"/>
      <c r="D28" s="52" t="s">
        <v>406</v>
      </c>
      <c r="E28" s="3" t="s">
        <v>408</v>
      </c>
    </row>
    <row r="29" spans="1:5" ht="11.25">
      <c r="A29" s="53" t="s">
        <v>1024</v>
      </c>
      <c r="B29" s="3" t="s">
        <v>1025</v>
      </c>
      <c r="C29" s="23"/>
      <c r="D29" s="52" t="s">
        <v>6</v>
      </c>
      <c r="E29" s="3" t="s">
        <v>139</v>
      </c>
    </row>
    <row r="30" spans="1:5" ht="11.25">
      <c r="A30" s="53" t="s">
        <v>1504</v>
      </c>
      <c r="B30" s="1" t="s">
        <v>1505</v>
      </c>
      <c r="C30" s="23"/>
      <c r="D30" s="54" t="s">
        <v>519</v>
      </c>
      <c r="E30" s="29" t="s">
        <v>520</v>
      </c>
    </row>
    <row r="31" spans="1:5" ht="11.25">
      <c r="A31" s="52" t="s">
        <v>21</v>
      </c>
      <c r="B31" s="1" t="s">
        <v>25</v>
      </c>
      <c r="C31" s="23"/>
      <c r="D31" s="52" t="s">
        <v>22</v>
      </c>
      <c r="E31" s="3" t="s">
        <v>157</v>
      </c>
    </row>
    <row r="32" spans="1:5" ht="11.25">
      <c r="A32" s="52" t="s">
        <v>337</v>
      </c>
      <c r="B32" s="1" t="s">
        <v>261</v>
      </c>
      <c r="C32" s="23"/>
      <c r="D32" s="53" t="s">
        <v>324</v>
      </c>
      <c r="E32" s="29" t="s">
        <v>854</v>
      </c>
    </row>
    <row r="33" spans="1:5" ht="11.25">
      <c r="A33" s="52" t="s">
        <v>377</v>
      </c>
      <c r="B33" s="1" t="s">
        <v>378</v>
      </c>
      <c r="C33" s="23"/>
      <c r="D33" s="52" t="s">
        <v>233</v>
      </c>
      <c r="E33" s="3" t="s">
        <v>251</v>
      </c>
    </row>
    <row r="34" spans="1:5" ht="11.25">
      <c r="A34" s="53" t="s">
        <v>112</v>
      </c>
      <c r="B34" s="1" t="s">
        <v>119</v>
      </c>
      <c r="C34" s="23"/>
      <c r="D34" s="52" t="s">
        <v>212</v>
      </c>
      <c r="E34" s="29" t="s">
        <v>585</v>
      </c>
    </row>
    <row r="35" spans="1:5" ht="11.25">
      <c r="A35" s="52" t="s">
        <v>413</v>
      </c>
      <c r="B35" s="1" t="s">
        <v>414</v>
      </c>
      <c r="C35" s="23"/>
      <c r="D35" s="52" t="s">
        <v>210</v>
      </c>
      <c r="E35" s="3" t="s">
        <v>218</v>
      </c>
    </row>
    <row r="36" spans="1:5" ht="11.25">
      <c r="A36" s="53" t="s">
        <v>855</v>
      </c>
      <c r="B36" s="2" t="s">
        <v>856</v>
      </c>
      <c r="C36" s="23"/>
      <c r="D36" s="53" t="s">
        <v>8</v>
      </c>
      <c r="E36" s="3" t="s">
        <v>334</v>
      </c>
    </row>
    <row r="37" spans="1:5" ht="11.25">
      <c r="A37" s="52" t="s">
        <v>270</v>
      </c>
      <c r="B37" s="1" t="s">
        <v>271</v>
      </c>
      <c r="C37" s="23"/>
      <c r="D37" s="52" t="s">
        <v>254</v>
      </c>
      <c r="E37" s="3" t="s">
        <v>258</v>
      </c>
    </row>
    <row r="38" spans="1:5" ht="11.25">
      <c r="A38" s="53" t="s">
        <v>810</v>
      </c>
      <c r="B38" s="2" t="s">
        <v>811</v>
      </c>
      <c r="C38" s="23"/>
      <c r="D38" s="53" t="s">
        <v>1216</v>
      </c>
      <c r="E38" s="33" t="s">
        <v>1217</v>
      </c>
    </row>
    <row r="39" spans="1:5" ht="11.25">
      <c r="A39" s="53" t="s">
        <v>857</v>
      </c>
      <c r="B39" s="2" t="s">
        <v>858</v>
      </c>
      <c r="C39" s="23"/>
      <c r="D39" s="21" t="s">
        <v>338</v>
      </c>
      <c r="E39" s="3" t="s">
        <v>340</v>
      </c>
    </row>
    <row r="40" spans="1:5" ht="11.25">
      <c r="A40" s="52" t="s">
        <v>94</v>
      </c>
      <c r="B40" s="1" t="s">
        <v>44</v>
      </c>
      <c r="C40" s="23"/>
      <c r="D40" s="21" t="s">
        <v>359</v>
      </c>
      <c r="E40" s="3" t="s">
        <v>423</v>
      </c>
    </row>
    <row r="41" spans="1:5" ht="11.25">
      <c r="A41" s="53" t="s">
        <v>1311</v>
      </c>
      <c r="B41" s="3" t="s">
        <v>1312</v>
      </c>
      <c r="C41" s="23"/>
      <c r="D41" s="21" t="s">
        <v>50</v>
      </c>
      <c r="E41" s="3" t="s">
        <v>266</v>
      </c>
    </row>
    <row r="42" spans="1:5" ht="11.25">
      <c r="A42" s="52" t="s">
        <v>326</v>
      </c>
      <c r="B42" s="1" t="s">
        <v>327</v>
      </c>
      <c r="C42" s="23"/>
      <c r="D42" s="21" t="s">
        <v>207</v>
      </c>
      <c r="E42" s="3" t="s">
        <v>286</v>
      </c>
    </row>
    <row r="43" spans="1:5" ht="11.25">
      <c r="A43" s="53" t="s">
        <v>1662</v>
      </c>
      <c r="B43" s="33" t="s">
        <v>1663</v>
      </c>
      <c r="C43" s="23"/>
      <c r="D43" s="21" t="s">
        <v>33</v>
      </c>
      <c r="E43" s="3" t="s">
        <v>240</v>
      </c>
    </row>
    <row r="44" spans="1:5" ht="11.25">
      <c r="A44" s="52" t="s">
        <v>279</v>
      </c>
      <c r="B44" s="1" t="s">
        <v>280</v>
      </c>
      <c r="C44" s="23"/>
      <c r="D44" s="21" t="s">
        <v>341</v>
      </c>
      <c r="E44" s="3" t="s">
        <v>356</v>
      </c>
    </row>
    <row r="45" spans="1:5" ht="11.25">
      <c r="A45" s="52" t="s">
        <v>49</v>
      </c>
      <c r="B45" s="1" t="s">
        <v>58</v>
      </c>
      <c r="C45" s="23"/>
      <c r="D45" s="21" t="s">
        <v>71</v>
      </c>
      <c r="E45" s="3" t="s">
        <v>397</v>
      </c>
    </row>
    <row r="46" spans="1:5" ht="11.25">
      <c r="A46" s="53" t="s">
        <v>166</v>
      </c>
      <c r="B46" s="2" t="s">
        <v>773</v>
      </c>
      <c r="C46" s="23"/>
      <c r="D46" s="21" t="s">
        <v>100</v>
      </c>
      <c r="E46" s="3" t="s">
        <v>392</v>
      </c>
    </row>
    <row r="47" spans="1:5" ht="11.25">
      <c r="A47" s="52" t="s">
        <v>328</v>
      </c>
      <c r="B47" s="1" t="s">
        <v>363</v>
      </c>
      <c r="C47" s="23"/>
      <c r="D47" s="21" t="s">
        <v>52</v>
      </c>
      <c r="E47" s="3" t="s">
        <v>404</v>
      </c>
    </row>
    <row r="48" spans="1:5" ht="11.25">
      <c r="A48" s="52" t="s">
        <v>318</v>
      </c>
      <c r="B48" s="1" t="s">
        <v>330</v>
      </c>
      <c r="C48" s="23"/>
      <c r="D48" s="21" t="s">
        <v>47</v>
      </c>
      <c r="E48" s="3" t="s">
        <v>268</v>
      </c>
    </row>
    <row r="49" spans="1:5" ht="11.25">
      <c r="A49" s="52" t="s">
        <v>59</v>
      </c>
      <c r="B49" s="1" t="s">
        <v>60</v>
      </c>
      <c r="C49" s="23"/>
      <c r="D49" s="21" t="s">
        <v>331</v>
      </c>
      <c r="E49" s="3" t="s">
        <v>381</v>
      </c>
    </row>
    <row r="50" spans="1:5" ht="11.25">
      <c r="A50" s="52" t="s">
        <v>364</v>
      </c>
      <c r="B50" s="1" t="s">
        <v>365</v>
      </c>
      <c r="C50" s="23"/>
      <c r="D50" s="21" t="s">
        <v>332</v>
      </c>
      <c r="E50" s="3" t="s">
        <v>382</v>
      </c>
    </row>
    <row r="51" spans="1:5" ht="11.25">
      <c r="A51" s="52" t="s">
        <v>480</v>
      </c>
      <c r="B51" s="1" t="s">
        <v>26</v>
      </c>
      <c r="C51" s="23"/>
      <c r="D51" s="21" t="s">
        <v>185</v>
      </c>
      <c r="E51" s="3" t="s">
        <v>393</v>
      </c>
    </row>
    <row r="52" spans="1:5" ht="11.25">
      <c r="A52" s="52" t="s">
        <v>75</v>
      </c>
      <c r="B52" s="1" t="s">
        <v>74</v>
      </c>
      <c r="C52" s="23"/>
      <c r="D52" s="21" t="s">
        <v>411</v>
      </c>
      <c r="E52" s="29" t="s">
        <v>412</v>
      </c>
    </row>
    <row r="53" spans="1:5" ht="11.25">
      <c r="A53" s="52" t="s">
        <v>394</v>
      </c>
      <c r="B53" s="1" t="s">
        <v>106</v>
      </c>
      <c r="C53" s="23"/>
      <c r="D53" s="21" t="s">
        <v>229</v>
      </c>
      <c r="E53" s="3" t="s">
        <v>230</v>
      </c>
    </row>
    <row r="54" spans="1:5" ht="11.25">
      <c r="A54" s="52" t="s">
        <v>445</v>
      </c>
      <c r="B54" s="1" t="s">
        <v>146</v>
      </c>
      <c r="C54" s="23"/>
      <c r="D54" s="11" t="s">
        <v>150</v>
      </c>
      <c r="E54" s="3" t="s">
        <v>383</v>
      </c>
    </row>
    <row r="55" spans="1:5" ht="11.25">
      <c r="A55" s="52" t="s">
        <v>37</v>
      </c>
      <c r="B55" s="1" t="s">
        <v>38</v>
      </c>
      <c r="C55" s="23"/>
      <c r="D55" s="11" t="s">
        <v>384</v>
      </c>
      <c r="E55" s="3" t="s">
        <v>149</v>
      </c>
    </row>
    <row r="56" spans="1:5" ht="11.25">
      <c r="A56" s="52" t="s">
        <v>252</v>
      </c>
      <c r="B56" s="1" t="s">
        <v>253</v>
      </c>
      <c r="C56" s="23"/>
      <c r="D56" s="11" t="s">
        <v>19</v>
      </c>
      <c r="E56" s="3" t="s">
        <v>153</v>
      </c>
    </row>
    <row r="57" spans="1:5" ht="11.25">
      <c r="A57" s="52" t="s">
        <v>97</v>
      </c>
      <c r="B57" s="1" t="s">
        <v>62</v>
      </c>
      <c r="C57" s="23"/>
      <c r="D57" s="11" t="s">
        <v>155</v>
      </c>
      <c r="E57" s="3" t="s">
        <v>154</v>
      </c>
    </row>
    <row r="58" spans="1:5" ht="11.25">
      <c r="A58" s="52" t="s">
        <v>99</v>
      </c>
      <c r="B58" s="1" t="s">
        <v>7</v>
      </c>
      <c r="C58" s="23"/>
      <c r="D58" s="11" t="s">
        <v>92</v>
      </c>
      <c r="E58" s="3" t="s">
        <v>228</v>
      </c>
    </row>
    <row r="59" spans="1:5" ht="11.25">
      <c r="A59" s="53" t="s">
        <v>16</v>
      </c>
      <c r="B59" s="1" t="s">
        <v>17</v>
      </c>
      <c r="C59" s="23"/>
      <c r="D59" s="11" t="s">
        <v>5</v>
      </c>
      <c r="E59" s="3" t="s">
        <v>141</v>
      </c>
    </row>
    <row r="60" spans="1:5" ht="11.25">
      <c r="A60" s="53" t="s">
        <v>1229</v>
      </c>
      <c r="B60" s="3" t="s">
        <v>1230</v>
      </c>
      <c r="C60" s="23"/>
      <c r="D60" s="11" t="s">
        <v>18</v>
      </c>
      <c r="E60" s="3" t="s">
        <v>152</v>
      </c>
    </row>
    <row r="61" spans="1:5" ht="11.25">
      <c r="A61" s="53" t="s">
        <v>1007</v>
      </c>
      <c r="B61" s="33" t="s">
        <v>1008</v>
      </c>
      <c r="C61" s="23"/>
      <c r="D61" s="11" t="s">
        <v>328</v>
      </c>
      <c r="E61" s="3" t="s">
        <v>329</v>
      </c>
    </row>
    <row r="62" spans="1:5" ht="11.25">
      <c r="A62" s="53" t="s">
        <v>241</v>
      </c>
      <c r="B62" s="1" t="s">
        <v>242</v>
      </c>
      <c r="C62" s="23"/>
      <c r="D62" s="11" t="s">
        <v>138</v>
      </c>
      <c r="E62" s="3" t="s">
        <v>140</v>
      </c>
    </row>
    <row r="63" spans="1:5" ht="11.25">
      <c r="A63" s="52" t="s">
        <v>11</v>
      </c>
      <c r="B63" s="1" t="s">
        <v>12</v>
      </c>
      <c r="C63" s="23"/>
      <c r="D63" s="11" t="s">
        <v>284</v>
      </c>
      <c r="E63" s="3" t="s">
        <v>285</v>
      </c>
    </row>
    <row r="64" spans="1:5" ht="11.25">
      <c r="A64" s="52" t="s">
        <v>198</v>
      </c>
      <c r="B64" s="1" t="s">
        <v>407</v>
      </c>
      <c r="C64" s="23"/>
      <c r="D64" s="11" t="s">
        <v>144</v>
      </c>
      <c r="E64" s="3" t="s">
        <v>142</v>
      </c>
    </row>
    <row r="65" spans="1:5" ht="11.25">
      <c r="A65" s="52" t="s">
        <v>312</v>
      </c>
      <c r="B65" s="1" t="s">
        <v>313</v>
      </c>
      <c r="C65" s="23"/>
      <c r="D65" s="11" t="s">
        <v>145</v>
      </c>
      <c r="E65" s="3" t="s">
        <v>143</v>
      </c>
    </row>
    <row r="66" spans="1:5" ht="11.25">
      <c r="A66" s="52" t="s">
        <v>391</v>
      </c>
      <c r="B66" s="1" t="s">
        <v>39</v>
      </c>
      <c r="C66" s="23"/>
      <c r="D66" s="11" t="s">
        <v>181</v>
      </c>
      <c r="E66" s="3" t="s">
        <v>183</v>
      </c>
    </row>
    <row r="67" spans="1:5" ht="11.25">
      <c r="A67" s="53" t="s">
        <v>1085</v>
      </c>
      <c r="B67" s="3" t="s">
        <v>1086</v>
      </c>
      <c r="C67" s="23"/>
      <c r="D67" s="11" t="s">
        <v>182</v>
      </c>
      <c r="E67" s="3" t="s">
        <v>184</v>
      </c>
    </row>
    <row r="68" spans="1:5" ht="11.25">
      <c r="A68" s="53" t="s">
        <v>1637</v>
      </c>
      <c r="B68" s="1" t="s">
        <v>200</v>
      </c>
      <c r="C68" s="23"/>
      <c r="D68" s="11" t="s">
        <v>196</v>
      </c>
      <c r="E68" s="3" t="s">
        <v>257</v>
      </c>
    </row>
    <row r="69" spans="1:5" ht="11.25">
      <c r="A69" s="52" t="s">
        <v>196</v>
      </c>
      <c r="B69" s="1" t="s">
        <v>197</v>
      </c>
      <c r="C69" s="23"/>
      <c r="D69" s="11" t="s">
        <v>104</v>
      </c>
      <c r="E69" s="14" t="s">
        <v>194</v>
      </c>
    </row>
    <row r="70" spans="1:5" ht="11.25">
      <c r="A70" s="52" t="s">
        <v>416</v>
      </c>
      <c r="B70" s="1" t="s">
        <v>415</v>
      </c>
      <c r="C70" s="23"/>
      <c r="D70" s="11" t="s">
        <v>172</v>
      </c>
      <c r="E70" s="3" t="s">
        <v>173</v>
      </c>
    </row>
    <row r="71" spans="1:5" ht="11.25">
      <c r="A71" s="52" t="s">
        <v>366</v>
      </c>
      <c r="B71" s="1" t="s">
        <v>367</v>
      </c>
      <c r="C71" s="23"/>
      <c r="D71" s="44"/>
      <c r="E71" s="45"/>
    </row>
    <row r="72" spans="1:5" ht="11.25">
      <c r="A72" s="52" t="s">
        <v>208</v>
      </c>
      <c r="B72" s="1" t="s">
        <v>169</v>
      </c>
      <c r="C72" s="23"/>
      <c r="D72" s="46"/>
      <c r="E72" s="47" t="s">
        <v>439</v>
      </c>
    </row>
    <row r="73" spans="1:5" ht="11.25">
      <c r="A73" s="52" t="s">
        <v>1084</v>
      </c>
      <c r="B73" s="1" t="s">
        <v>202</v>
      </c>
      <c r="C73" s="23"/>
      <c r="D73" s="48"/>
      <c r="E73" s="47" t="s">
        <v>440</v>
      </c>
    </row>
    <row r="74" spans="1:5" ht="11.25">
      <c r="A74" s="53" t="s">
        <v>126</v>
      </c>
      <c r="B74" s="1" t="s">
        <v>122</v>
      </c>
      <c r="C74" s="23"/>
      <c r="D74" s="49"/>
      <c r="E74" s="47" t="s">
        <v>441</v>
      </c>
    </row>
    <row r="75" spans="1:5" ht="11.25">
      <c r="A75" s="52" t="s">
        <v>264</v>
      </c>
      <c r="B75" s="1" t="s">
        <v>265</v>
      </c>
      <c r="C75" s="23"/>
      <c r="D75" s="44"/>
      <c r="E75" s="45"/>
    </row>
    <row r="76" spans="1:5" ht="11.25">
      <c r="A76" s="53" t="s">
        <v>1666</v>
      </c>
      <c r="B76" s="1" t="s">
        <v>1705</v>
      </c>
      <c r="C76" s="23"/>
      <c r="D76" s="44"/>
      <c r="E76" s="45"/>
    </row>
    <row r="77" spans="1:5" ht="11.25">
      <c r="A77" s="52" t="s">
        <v>82</v>
      </c>
      <c r="B77" s="1" t="s">
        <v>81</v>
      </c>
      <c r="C77" s="23"/>
      <c r="D77" s="44"/>
      <c r="E77" s="45"/>
    </row>
    <row r="78" spans="1:5" ht="11.25">
      <c r="A78" s="52" t="s">
        <v>390</v>
      </c>
      <c r="B78" s="1" t="s">
        <v>43</v>
      </c>
      <c r="C78" s="23"/>
      <c r="D78" s="44"/>
      <c r="E78" s="45"/>
    </row>
    <row r="79" spans="1:5" ht="11.25">
      <c r="A79" s="53" t="s">
        <v>1708</v>
      </c>
      <c r="B79" s="33" t="s">
        <v>1667</v>
      </c>
      <c r="C79" s="23"/>
      <c r="D79" s="44"/>
      <c r="E79" s="45"/>
    </row>
    <row r="80" spans="1:5" ht="11.25">
      <c r="A80" s="53" t="s">
        <v>63</v>
      </c>
      <c r="B80" s="1" t="s">
        <v>66</v>
      </c>
      <c r="C80" s="23"/>
      <c r="D80" s="44"/>
      <c r="E80" s="45"/>
    </row>
    <row r="81" spans="1:5" ht="11.25">
      <c r="A81" s="53" t="s">
        <v>1672</v>
      </c>
      <c r="B81" s="33" t="s">
        <v>1673</v>
      </c>
      <c r="C81" s="23"/>
      <c r="D81" s="44"/>
      <c r="E81" s="45"/>
    </row>
    <row r="82" spans="1:5" ht="11.25">
      <c r="A82" s="52" t="s">
        <v>341</v>
      </c>
      <c r="B82" s="1" t="s">
        <v>195</v>
      </c>
      <c r="C82" s="23"/>
      <c r="D82" s="44"/>
      <c r="E82" s="45"/>
    </row>
    <row r="83" spans="1:5" ht="11.25">
      <c r="A83" s="53" t="s">
        <v>1669</v>
      </c>
      <c r="B83" s="1" t="s">
        <v>130</v>
      </c>
      <c r="C83" s="23"/>
      <c r="D83" s="44"/>
      <c r="E83" s="45"/>
    </row>
    <row r="84" spans="1:5" ht="11.25">
      <c r="A84" s="52" t="s">
        <v>417</v>
      </c>
      <c r="B84" s="1" t="s">
        <v>418</v>
      </c>
      <c r="C84" s="23"/>
      <c r="D84" s="44"/>
      <c r="E84" s="45"/>
    </row>
    <row r="85" spans="1:5" ht="11.25">
      <c r="A85" s="53" t="s">
        <v>1014</v>
      </c>
      <c r="B85" s="3" t="s">
        <v>1015</v>
      </c>
      <c r="C85" s="23"/>
      <c r="D85" s="44"/>
      <c r="E85" s="45"/>
    </row>
    <row r="86" spans="1:5" ht="11.25">
      <c r="A86" s="52" t="s">
        <v>216</v>
      </c>
      <c r="B86" s="1" t="s">
        <v>217</v>
      </c>
      <c r="C86" s="23"/>
      <c r="D86" s="44"/>
      <c r="E86" s="45"/>
    </row>
    <row r="87" spans="1:5" ht="11.25">
      <c r="A87" s="52" t="s">
        <v>71</v>
      </c>
      <c r="B87" s="1" t="s">
        <v>72</v>
      </c>
      <c r="C87" s="23"/>
      <c r="D87" s="44"/>
      <c r="E87" s="45"/>
    </row>
    <row r="88" spans="1:5" ht="11.25">
      <c r="A88" s="52" t="s">
        <v>385</v>
      </c>
      <c r="B88" s="1" t="s">
        <v>386</v>
      </c>
      <c r="C88" s="23"/>
      <c r="D88" s="44"/>
      <c r="E88" s="45"/>
    </row>
    <row r="89" spans="1:5" ht="11.25">
      <c r="A89" s="52" t="s">
        <v>100</v>
      </c>
      <c r="B89" s="1" t="s">
        <v>40</v>
      </c>
      <c r="C89" s="23"/>
      <c r="D89" s="44"/>
      <c r="E89" s="45"/>
    </row>
    <row r="90" spans="1:5" ht="11.25">
      <c r="A90" s="52" t="s">
        <v>421</v>
      </c>
      <c r="B90" s="1" t="s">
        <v>422</v>
      </c>
      <c r="C90" s="23"/>
      <c r="D90" s="44"/>
      <c r="E90" s="45"/>
    </row>
    <row r="91" spans="1:5" ht="11.25">
      <c r="A91" s="52" t="s">
        <v>219</v>
      </c>
      <c r="B91" s="1" t="s">
        <v>220</v>
      </c>
      <c r="C91" s="23"/>
      <c r="D91" s="44"/>
      <c r="E91" s="45"/>
    </row>
    <row r="92" spans="1:5" ht="11.25">
      <c r="A92" s="52" t="s">
        <v>368</v>
      </c>
      <c r="B92" s="1" t="s">
        <v>281</v>
      </c>
      <c r="C92" s="23"/>
      <c r="D92" s="44"/>
      <c r="E92" s="45"/>
    </row>
    <row r="93" spans="1:5" ht="11.25">
      <c r="A93" s="52" t="s">
        <v>481</v>
      </c>
      <c r="B93" s="1" t="s">
        <v>272</v>
      </c>
      <c r="C93" s="23"/>
      <c r="D93" s="44"/>
      <c r="E93" s="45"/>
    </row>
    <row r="94" spans="1:5" ht="11.25">
      <c r="A94" s="52" t="s">
        <v>369</v>
      </c>
      <c r="B94" s="1" t="s">
        <v>370</v>
      </c>
      <c r="C94" s="23"/>
      <c r="D94" s="44"/>
      <c r="E94" s="45"/>
    </row>
    <row r="95" spans="1:5" ht="11.25">
      <c r="A95" s="52" t="s">
        <v>375</v>
      </c>
      <c r="B95" s="1" t="s">
        <v>376</v>
      </c>
      <c r="C95" s="23"/>
      <c r="D95" s="44"/>
      <c r="E95" s="45"/>
    </row>
    <row r="96" spans="1:5" ht="11.25">
      <c r="A96" s="52" t="s">
        <v>45</v>
      </c>
      <c r="B96" s="1" t="s">
        <v>46</v>
      </c>
      <c r="C96" s="23"/>
      <c r="D96" s="44"/>
      <c r="E96" s="45"/>
    </row>
    <row r="97" spans="1:5" ht="11.25">
      <c r="A97" s="53" t="s">
        <v>1674</v>
      </c>
      <c r="B97" s="33" t="s">
        <v>1675</v>
      </c>
      <c r="C97" s="23"/>
      <c r="D97" s="44"/>
      <c r="E97" s="45"/>
    </row>
    <row r="98" spans="1:5" ht="11.25">
      <c r="A98" s="53" t="s">
        <v>1393</v>
      </c>
      <c r="B98" s="3" t="s">
        <v>1394</v>
      </c>
      <c r="C98" s="23"/>
      <c r="D98" s="44"/>
      <c r="E98" s="45"/>
    </row>
    <row r="99" spans="1:5" ht="11.25">
      <c r="A99" s="53" t="s">
        <v>1592</v>
      </c>
      <c r="B99" s="3" t="s">
        <v>1596</v>
      </c>
      <c r="C99" s="63"/>
      <c r="D99" s="44"/>
      <c r="E99" s="45"/>
    </row>
    <row r="100" spans="1:5" ht="11.25">
      <c r="A100" s="52" t="s">
        <v>409</v>
      </c>
      <c r="B100" s="1" t="s">
        <v>410</v>
      </c>
      <c r="C100" s="23"/>
      <c r="D100" s="44"/>
      <c r="E100" s="45"/>
    </row>
    <row r="101" spans="1:5" ht="11.25">
      <c r="A101" s="52" t="s">
        <v>52</v>
      </c>
      <c r="B101" s="1" t="s">
        <v>61</v>
      </c>
      <c r="C101" s="23"/>
      <c r="D101" s="44"/>
      <c r="E101" s="45"/>
    </row>
    <row r="102" spans="1:5" ht="11.25">
      <c r="A102" s="53" t="s">
        <v>453</v>
      </c>
      <c r="B102" s="1" t="s">
        <v>454</v>
      </c>
      <c r="C102" s="23"/>
      <c r="D102" s="44"/>
      <c r="E102" s="45"/>
    </row>
    <row r="103" spans="1:5" ht="11.25">
      <c r="A103" s="53" t="s">
        <v>893</v>
      </c>
      <c r="B103" s="1" t="s">
        <v>894</v>
      </c>
      <c r="C103" s="23"/>
      <c r="D103" s="44"/>
      <c r="E103" s="45"/>
    </row>
    <row r="104" spans="1:5" ht="11.25">
      <c r="A104" s="52" t="s">
        <v>87</v>
      </c>
      <c r="B104" s="1" t="s">
        <v>88</v>
      </c>
      <c r="C104" s="23"/>
      <c r="D104" s="44"/>
      <c r="E104" s="45"/>
    </row>
    <row r="105" spans="1:5" ht="11.25">
      <c r="A105" s="52" t="s">
        <v>243</v>
      </c>
      <c r="B105" s="1" t="s">
        <v>269</v>
      </c>
      <c r="C105" s="23"/>
      <c r="D105" s="44"/>
      <c r="E105" s="45"/>
    </row>
    <row r="106" spans="1:5" ht="11.25">
      <c r="A106" s="52" t="s">
        <v>101</v>
      </c>
      <c r="B106" s="1" t="s">
        <v>57</v>
      </c>
      <c r="C106" s="23"/>
      <c r="D106" s="44"/>
      <c r="E106" s="45"/>
    </row>
    <row r="107" spans="1:5" ht="11.25">
      <c r="A107" s="52" t="s">
        <v>47</v>
      </c>
      <c r="B107" s="1" t="s">
        <v>48</v>
      </c>
      <c r="C107" s="23"/>
      <c r="D107" s="44"/>
      <c r="E107" s="45"/>
    </row>
    <row r="108" spans="1:5" ht="11.25">
      <c r="A108" s="53" t="s">
        <v>895</v>
      </c>
      <c r="B108" s="33" t="s">
        <v>896</v>
      </c>
      <c r="C108" s="23"/>
      <c r="D108" s="44"/>
      <c r="E108" s="45"/>
    </row>
    <row r="109" spans="1:5" ht="11.25">
      <c r="A109" s="52" t="s">
        <v>262</v>
      </c>
      <c r="B109" s="1" t="s">
        <v>263</v>
      </c>
      <c r="C109" s="23"/>
      <c r="D109" s="44"/>
      <c r="E109" s="45"/>
    </row>
    <row r="110" spans="1:5" ht="11.25">
      <c r="A110" s="53" t="s">
        <v>564</v>
      </c>
      <c r="B110" s="1" t="s">
        <v>565</v>
      </c>
      <c r="C110" s="23"/>
      <c r="D110" s="44"/>
      <c r="E110" s="45"/>
    </row>
    <row r="111" spans="1:5" ht="11.25">
      <c r="A111" s="52" t="s">
        <v>287</v>
      </c>
      <c r="B111" s="1" t="s">
        <v>256</v>
      </c>
      <c r="C111" s="23"/>
      <c r="D111" s="44"/>
      <c r="E111" s="45"/>
    </row>
    <row r="112" spans="1:5" ht="11.25">
      <c r="A112" s="53" t="s">
        <v>859</v>
      </c>
      <c r="B112" s="2" t="s">
        <v>860</v>
      </c>
      <c r="C112" s="23"/>
      <c r="D112" s="44"/>
      <c r="E112" s="45"/>
    </row>
    <row r="113" spans="1:5" ht="11.25">
      <c r="A113" s="53" t="s">
        <v>1145</v>
      </c>
      <c r="B113" s="3" t="s">
        <v>1146</v>
      </c>
      <c r="C113" s="23"/>
      <c r="D113" s="44"/>
      <c r="E113" s="45"/>
    </row>
    <row r="114" spans="1:5" ht="11.25">
      <c r="A114" s="52" t="s">
        <v>429</v>
      </c>
      <c r="B114" s="1" t="s">
        <v>430</v>
      </c>
      <c r="C114" s="23"/>
      <c r="D114" s="44"/>
      <c r="E114" s="45"/>
    </row>
    <row r="115" spans="1:5" ht="11.25">
      <c r="A115" s="52" t="s">
        <v>6</v>
      </c>
      <c r="B115" s="1" t="s">
        <v>28</v>
      </c>
      <c r="C115" s="23"/>
      <c r="D115" s="44"/>
      <c r="E115" s="45"/>
    </row>
    <row r="116" spans="1:5" ht="11.25">
      <c r="A116" s="53" t="s">
        <v>428</v>
      </c>
      <c r="B116" s="1" t="s">
        <v>1583</v>
      </c>
      <c r="C116" s="23"/>
      <c r="D116" s="44"/>
      <c r="E116" s="45"/>
    </row>
    <row r="117" spans="1:5" ht="11.25">
      <c r="A117" s="52" t="s">
        <v>519</v>
      </c>
      <c r="B117" s="1" t="s">
        <v>107</v>
      </c>
      <c r="C117" s="23"/>
      <c r="D117" s="44"/>
      <c r="E117" s="45"/>
    </row>
    <row r="118" spans="1:5" ht="11.25">
      <c r="A118" s="52" t="s">
        <v>22</v>
      </c>
      <c r="B118" s="1" t="s">
        <v>23</v>
      </c>
      <c r="C118" s="23"/>
      <c r="D118" s="44"/>
      <c r="E118" s="45"/>
    </row>
    <row r="119" spans="1:5" ht="11.25">
      <c r="A119" s="53" t="s">
        <v>930</v>
      </c>
      <c r="B119" s="33" t="s">
        <v>931</v>
      </c>
      <c r="C119" s="23"/>
      <c r="D119" s="44"/>
      <c r="E119" s="45"/>
    </row>
    <row r="120" spans="1:5" ht="11.25">
      <c r="A120" s="53" t="s">
        <v>172</v>
      </c>
      <c r="B120" s="1" t="s">
        <v>123</v>
      </c>
      <c r="C120" s="23"/>
      <c r="D120" s="44"/>
      <c r="E120" s="45"/>
    </row>
    <row r="121" spans="1:5" ht="11.25">
      <c r="A121" s="53" t="s">
        <v>1553</v>
      </c>
      <c r="B121" s="3" t="s">
        <v>1552</v>
      </c>
      <c r="C121" s="23"/>
      <c r="D121" s="44"/>
      <c r="E121" s="45"/>
    </row>
    <row r="122" spans="1:5" ht="11.25">
      <c r="A122" s="52" t="s">
        <v>324</v>
      </c>
      <c r="B122" s="1" t="s">
        <v>244</v>
      </c>
      <c r="C122" s="23"/>
      <c r="D122" s="44"/>
      <c r="E122" s="45"/>
    </row>
    <row r="123" spans="1:5" ht="11.25">
      <c r="A123" s="52" t="s">
        <v>214</v>
      </c>
      <c r="B123" s="1" t="s">
        <v>323</v>
      </c>
      <c r="C123" s="23"/>
      <c r="D123" s="44"/>
      <c r="E123" s="45"/>
    </row>
    <row r="124" spans="1:5" ht="11.25">
      <c r="A124" s="52" t="s">
        <v>233</v>
      </c>
      <c r="B124" s="1" t="s">
        <v>234</v>
      </c>
      <c r="C124" s="23"/>
      <c r="D124" s="44"/>
      <c r="E124" s="45"/>
    </row>
    <row r="125" spans="1:5" ht="11.25">
      <c r="A125" s="53" t="s">
        <v>1254</v>
      </c>
      <c r="B125" s="3" t="s">
        <v>1253</v>
      </c>
      <c r="C125" s="23"/>
      <c r="D125" s="44"/>
      <c r="E125" s="45"/>
    </row>
    <row r="126" spans="1:5" ht="11.25">
      <c r="A126" s="52" t="s">
        <v>774</v>
      </c>
      <c r="B126" s="1" t="s">
        <v>78</v>
      </c>
      <c r="C126" s="23"/>
      <c r="D126" s="44"/>
      <c r="E126" s="45"/>
    </row>
    <row r="127" spans="1:5" ht="11.25">
      <c r="A127" s="52" t="s">
        <v>775</v>
      </c>
      <c r="B127" s="1" t="s">
        <v>776</v>
      </c>
      <c r="C127" s="23"/>
      <c r="D127" s="44"/>
      <c r="E127" s="45"/>
    </row>
    <row r="128" spans="1:5" ht="11.25">
      <c r="A128" s="52" t="s">
        <v>521</v>
      </c>
      <c r="B128" s="1" t="s">
        <v>211</v>
      </c>
      <c r="C128" s="23"/>
      <c r="D128" s="44"/>
      <c r="E128" s="45"/>
    </row>
    <row r="129" spans="1:5" ht="11.25">
      <c r="A129" s="53" t="s">
        <v>1642</v>
      </c>
      <c r="B129" s="3" t="s">
        <v>1643</v>
      </c>
      <c r="C129" s="23"/>
      <c r="D129" s="44"/>
      <c r="E129" s="45"/>
    </row>
    <row r="130" spans="1:5" ht="11.25">
      <c r="A130" s="52" t="s">
        <v>8</v>
      </c>
      <c r="B130" s="1" t="s">
        <v>9</v>
      </c>
      <c r="C130" s="23"/>
      <c r="D130" s="44"/>
      <c r="E130" s="45"/>
    </row>
    <row r="131" spans="1:5" ht="11.25">
      <c r="A131" s="52" t="s">
        <v>231</v>
      </c>
      <c r="B131" s="1" t="s">
        <v>232</v>
      </c>
      <c r="C131" s="23"/>
      <c r="D131" s="44"/>
      <c r="E131" s="45"/>
    </row>
    <row r="132" spans="1:5" ht="11.25">
      <c r="A132" s="52" t="s">
        <v>254</v>
      </c>
      <c r="B132" s="1" t="s">
        <v>255</v>
      </c>
      <c r="C132" s="23"/>
      <c r="D132" s="44"/>
      <c r="E132" s="45"/>
    </row>
    <row r="133" spans="1:5" ht="11.25">
      <c r="A133" s="52" t="s">
        <v>64</v>
      </c>
      <c r="B133" s="1" t="s">
        <v>65</v>
      </c>
      <c r="C133" s="23"/>
      <c r="D133" s="44"/>
      <c r="E133" s="45"/>
    </row>
    <row r="134" spans="1:5" ht="11.25">
      <c r="A134" s="53" t="s">
        <v>114</v>
      </c>
      <c r="B134" s="1" t="s">
        <v>124</v>
      </c>
      <c r="C134" s="23"/>
      <c r="D134" s="44"/>
      <c r="E134" s="45"/>
    </row>
    <row r="135" spans="1:5" ht="11.25">
      <c r="A135" s="52" t="s">
        <v>185</v>
      </c>
      <c r="B135" s="1" t="s">
        <v>186</v>
      </c>
      <c r="C135" s="23"/>
      <c r="D135" s="44"/>
      <c r="E135" s="45"/>
    </row>
    <row r="136" spans="1:5" ht="11.25">
      <c r="A136" s="52" t="s">
        <v>115</v>
      </c>
      <c r="B136" s="1" t="s">
        <v>125</v>
      </c>
      <c r="C136" s="23"/>
      <c r="D136" s="44"/>
      <c r="E136" s="45"/>
    </row>
    <row r="137" spans="1:5" ht="11.25">
      <c r="A137" s="52" t="s">
        <v>342</v>
      </c>
      <c r="B137" s="1" t="s">
        <v>343</v>
      </c>
      <c r="C137" s="23"/>
      <c r="D137" s="44"/>
      <c r="E137" s="45"/>
    </row>
    <row r="138" spans="1:5" ht="11.25">
      <c r="A138" s="21" t="s">
        <v>205</v>
      </c>
      <c r="B138" s="1" t="s">
        <v>206</v>
      </c>
      <c r="C138" s="23"/>
      <c r="D138" s="44"/>
      <c r="E138" s="45"/>
    </row>
    <row r="139" spans="1:5" ht="11.25">
      <c r="A139" s="21" t="s">
        <v>352</v>
      </c>
      <c r="B139" s="1" t="s">
        <v>67</v>
      </c>
      <c r="C139" s="23"/>
      <c r="D139" s="44"/>
      <c r="E139" s="45"/>
    </row>
    <row r="140" spans="1:5" ht="11.25">
      <c r="A140" s="21" t="s">
        <v>338</v>
      </c>
      <c r="B140" s="1" t="s">
        <v>339</v>
      </c>
      <c r="C140" s="23"/>
      <c r="D140" s="44"/>
      <c r="E140" s="45"/>
    </row>
    <row r="141" spans="1:5" ht="11.25">
      <c r="A141" s="21" t="s">
        <v>388</v>
      </c>
      <c r="B141" s="1" t="s">
        <v>389</v>
      </c>
      <c r="C141" s="23"/>
      <c r="D141" s="44"/>
      <c r="E141" s="45"/>
    </row>
    <row r="142" spans="1:5" ht="11.25">
      <c r="A142" s="21" t="s">
        <v>51</v>
      </c>
      <c r="B142" s="1" t="s">
        <v>29</v>
      </c>
      <c r="C142" s="23"/>
      <c r="D142" s="44"/>
      <c r="E142" s="45"/>
    </row>
    <row r="143" spans="1:5" ht="11.25">
      <c r="A143" s="21" t="s">
        <v>346</v>
      </c>
      <c r="B143" s="1" t="s">
        <v>347</v>
      </c>
      <c r="C143" s="23"/>
      <c r="D143" s="44"/>
      <c r="E143" s="45"/>
    </row>
    <row r="144" spans="1:5" ht="11.25">
      <c r="A144" s="21" t="s">
        <v>361</v>
      </c>
      <c r="B144" s="1" t="s">
        <v>362</v>
      </c>
      <c r="C144" s="23"/>
      <c r="D144" s="44"/>
      <c r="E144" s="45"/>
    </row>
    <row r="145" spans="1:5" ht="11.25">
      <c r="A145" s="21" t="s">
        <v>348</v>
      </c>
      <c r="B145" s="1" t="s">
        <v>349</v>
      </c>
      <c r="C145" s="23"/>
      <c r="D145" s="44"/>
      <c r="E145" s="45"/>
    </row>
    <row r="146" spans="1:5" ht="11.25">
      <c r="A146" s="21" t="s">
        <v>53</v>
      </c>
      <c r="B146" s="1" t="s">
        <v>54</v>
      </c>
      <c r="C146" s="23"/>
      <c r="D146" s="44"/>
      <c r="E146" s="45"/>
    </row>
    <row r="147" spans="1:5" ht="11.25">
      <c r="A147" s="21" t="s">
        <v>225</v>
      </c>
      <c r="B147" s="1" t="s">
        <v>226</v>
      </c>
      <c r="C147" s="23"/>
      <c r="D147" s="44"/>
      <c r="E147" s="45"/>
    </row>
    <row r="148" spans="1:5" ht="11.25">
      <c r="A148" s="21" t="s">
        <v>178</v>
      </c>
      <c r="B148" s="1" t="s">
        <v>336</v>
      </c>
      <c r="C148" s="23"/>
      <c r="D148" s="44"/>
      <c r="E148" s="45"/>
    </row>
    <row r="149" spans="1:5" ht="11.25">
      <c r="A149" s="21" t="s">
        <v>398</v>
      </c>
      <c r="B149" s="1" t="s">
        <v>121</v>
      </c>
      <c r="C149" s="23"/>
      <c r="D149" s="44"/>
      <c r="E149" s="45"/>
    </row>
    <row r="150" spans="1:5" ht="11.25">
      <c r="A150" s="21" t="s">
        <v>98</v>
      </c>
      <c r="B150" s="1" t="s">
        <v>30</v>
      </c>
      <c r="C150" s="23"/>
      <c r="D150" s="44"/>
      <c r="E150" s="45"/>
    </row>
    <row r="151" spans="1:5" ht="11.25">
      <c r="A151" s="21" t="s">
        <v>350</v>
      </c>
      <c r="B151" s="1" t="s">
        <v>351</v>
      </c>
      <c r="C151" s="23"/>
      <c r="D151" s="44"/>
      <c r="E151" s="45"/>
    </row>
    <row r="152" spans="1:5" ht="11.25">
      <c r="A152" s="21" t="s">
        <v>401</v>
      </c>
      <c r="B152" s="1" t="s">
        <v>402</v>
      </c>
      <c r="C152" s="23"/>
      <c r="D152" s="44"/>
      <c r="E152" s="45"/>
    </row>
    <row r="153" spans="1:5" ht="11.25">
      <c r="A153" s="21" t="s">
        <v>314</v>
      </c>
      <c r="B153" s="1" t="s">
        <v>315</v>
      </c>
      <c r="C153" s="23"/>
      <c r="D153" s="44"/>
      <c r="E153" s="45"/>
    </row>
    <row r="154" spans="1:5" ht="11.25">
      <c r="A154" s="21" t="s">
        <v>353</v>
      </c>
      <c r="B154" s="1" t="s">
        <v>354</v>
      </c>
      <c r="C154" s="23"/>
      <c r="D154" s="44"/>
      <c r="E154" s="45"/>
    </row>
    <row r="155" spans="1:5" ht="11.25">
      <c r="A155" s="21" t="s">
        <v>399</v>
      </c>
      <c r="B155" s="1" t="s">
        <v>400</v>
      </c>
      <c r="C155" s="23"/>
      <c r="D155" s="44"/>
      <c r="E155" s="45"/>
    </row>
    <row r="156" spans="1:5" ht="11.25">
      <c r="A156" s="21" t="s">
        <v>437</v>
      </c>
      <c r="B156" s="1" t="s">
        <v>438</v>
      </c>
      <c r="C156" s="23"/>
      <c r="D156" s="44"/>
      <c r="E156" s="45"/>
    </row>
    <row r="157" spans="1:5" ht="11.25">
      <c r="A157" s="21" t="s">
        <v>188</v>
      </c>
      <c r="B157" s="1" t="s">
        <v>189</v>
      </c>
      <c r="C157" s="23"/>
      <c r="D157" s="44"/>
      <c r="E157" s="45"/>
    </row>
    <row r="158" spans="1:5" ht="11.25">
      <c r="A158" s="21" t="s">
        <v>424</v>
      </c>
      <c r="B158" s="1" t="s">
        <v>425</v>
      </c>
      <c r="C158" s="23"/>
      <c r="D158" s="44"/>
      <c r="E158" s="45"/>
    </row>
    <row r="159" spans="1:5" ht="11.25">
      <c r="A159" s="21" t="s">
        <v>431</v>
      </c>
      <c r="B159" s="1" t="s">
        <v>432</v>
      </c>
      <c r="C159" s="23"/>
      <c r="D159" s="44"/>
      <c r="E159" s="45"/>
    </row>
    <row r="160" spans="1:5" ht="11.25">
      <c r="A160" s="21" t="s">
        <v>345</v>
      </c>
      <c r="B160" s="1" t="s">
        <v>165</v>
      </c>
      <c r="C160" s="23"/>
      <c r="D160" s="44"/>
      <c r="E160" s="45"/>
    </row>
    <row r="161" spans="1:5" ht="11.25">
      <c r="A161" s="21" t="s">
        <v>212</v>
      </c>
      <c r="B161" s="1" t="s">
        <v>213</v>
      </c>
      <c r="C161" s="23"/>
      <c r="D161" s="44"/>
      <c r="E161" s="45"/>
    </row>
    <row r="162" spans="1:5" ht="11.25">
      <c r="A162" s="21" t="s">
        <v>396</v>
      </c>
      <c r="B162" s="1" t="s">
        <v>235</v>
      </c>
      <c r="C162" s="23"/>
      <c r="D162" s="44"/>
      <c r="E162" s="45"/>
    </row>
    <row r="163" spans="1:5" ht="11.25">
      <c r="A163" s="18" t="s">
        <v>288</v>
      </c>
      <c r="B163" s="2" t="s">
        <v>289</v>
      </c>
      <c r="C163" s="23"/>
      <c r="D163" s="44"/>
      <c r="E163" s="45"/>
    </row>
    <row r="164" spans="1:5" ht="11.25">
      <c r="A164" s="19" t="s">
        <v>109</v>
      </c>
      <c r="B164" s="1" t="s">
        <v>116</v>
      </c>
      <c r="C164" s="23"/>
      <c r="D164" s="44"/>
      <c r="E164" s="45"/>
    </row>
    <row r="165" spans="1:5" ht="11.25">
      <c r="A165" s="19" t="s">
        <v>236</v>
      </c>
      <c r="B165" s="1" t="s">
        <v>237</v>
      </c>
      <c r="C165" s="23"/>
      <c r="D165" s="44"/>
      <c r="E165" s="45"/>
    </row>
    <row r="166" spans="1:5" ht="11.25">
      <c r="A166" s="19" t="s">
        <v>41</v>
      </c>
      <c r="B166" s="1" t="s">
        <v>42</v>
      </c>
      <c r="C166" s="23"/>
      <c r="D166" s="44"/>
      <c r="E166" s="45"/>
    </row>
    <row r="167" spans="1:5" ht="11.25">
      <c r="A167" s="19" t="s">
        <v>259</v>
      </c>
      <c r="B167" s="1" t="s">
        <v>260</v>
      </c>
      <c r="C167" s="23"/>
      <c r="D167" s="44"/>
      <c r="E167" s="45"/>
    </row>
    <row r="168" spans="1:5" ht="11.25">
      <c r="A168" s="19" t="s">
        <v>68</v>
      </c>
      <c r="B168" s="1" t="s">
        <v>69</v>
      </c>
      <c r="C168" s="23"/>
      <c r="D168" s="44"/>
      <c r="E168" s="45"/>
    </row>
    <row r="169" spans="1:5" ht="11.25">
      <c r="A169" s="19" t="s">
        <v>127</v>
      </c>
      <c r="B169" s="1" t="s">
        <v>128</v>
      </c>
      <c r="C169" s="23"/>
      <c r="D169" s="44"/>
      <c r="E169" s="45"/>
    </row>
    <row r="170" spans="1:5" ht="11.25">
      <c r="A170" s="19" t="s">
        <v>110</v>
      </c>
      <c r="B170" s="1" t="s">
        <v>117</v>
      </c>
      <c r="C170" s="23"/>
      <c r="D170" s="44"/>
      <c r="E170" s="45"/>
    </row>
    <row r="171" spans="1:5" ht="11.25">
      <c r="A171" s="19" t="s">
        <v>83</v>
      </c>
      <c r="B171" s="1" t="s">
        <v>84</v>
      </c>
      <c r="C171" s="23"/>
      <c r="D171" s="44"/>
      <c r="E171" s="45"/>
    </row>
    <row r="172" spans="1:5" ht="11.25">
      <c r="A172" s="19" t="s">
        <v>111</v>
      </c>
      <c r="B172" s="1" t="s">
        <v>118</v>
      </c>
      <c r="C172" s="23"/>
      <c r="D172" s="44"/>
      <c r="E172" s="45"/>
    </row>
    <row r="173" spans="1:5" ht="11.25">
      <c r="A173" s="19" t="s">
        <v>174</v>
      </c>
      <c r="B173" s="1" t="s">
        <v>175</v>
      </c>
      <c r="C173" s="23"/>
      <c r="D173" s="44"/>
      <c r="E173" s="45"/>
    </row>
    <row r="174" spans="1:5" ht="11.25">
      <c r="A174" s="19" t="s">
        <v>113</v>
      </c>
      <c r="B174" s="1" t="s">
        <v>120</v>
      </c>
      <c r="C174" s="23"/>
      <c r="D174" s="44"/>
      <c r="E174" s="45"/>
    </row>
    <row r="175" spans="1:5" ht="11.25">
      <c r="A175" s="19" t="s">
        <v>93</v>
      </c>
      <c r="B175" s="1" t="s">
        <v>10</v>
      </c>
      <c r="C175" s="23"/>
      <c r="D175" s="44"/>
      <c r="E175" s="45"/>
    </row>
    <row r="176" spans="1:5" ht="11.25">
      <c r="A176" s="19" t="s">
        <v>95</v>
      </c>
      <c r="B176" s="1" t="s">
        <v>73</v>
      </c>
      <c r="C176" s="23"/>
      <c r="D176" s="44"/>
      <c r="E176" s="45"/>
    </row>
    <row r="177" spans="1:5" ht="11.25">
      <c r="A177" s="19" t="s">
        <v>96</v>
      </c>
      <c r="B177" s="1" t="s">
        <v>79</v>
      </c>
      <c r="C177" s="23"/>
      <c r="D177" s="44"/>
      <c r="E177" s="45"/>
    </row>
    <row r="178" spans="1:5" ht="11.25">
      <c r="A178" s="19" t="s">
        <v>166</v>
      </c>
      <c r="B178" s="1" t="s">
        <v>161</v>
      </c>
      <c r="C178" s="23"/>
      <c r="D178" s="44"/>
      <c r="E178" s="45"/>
    </row>
    <row r="179" spans="1:5" ht="11.25">
      <c r="A179" s="19" t="s">
        <v>138</v>
      </c>
      <c r="B179" s="1" t="s">
        <v>158</v>
      </c>
      <c r="C179" s="23"/>
      <c r="D179" s="44"/>
      <c r="E179" s="45"/>
    </row>
    <row r="180" spans="1:5" ht="11.25">
      <c r="A180" s="19" t="s">
        <v>159</v>
      </c>
      <c r="B180" s="1" t="s">
        <v>160</v>
      </c>
      <c r="C180" s="23"/>
      <c r="D180" s="44"/>
      <c r="E180" s="45"/>
    </row>
    <row r="181" spans="1:5" ht="11.25">
      <c r="A181" s="19" t="s">
        <v>162</v>
      </c>
      <c r="B181" s="1" t="s">
        <v>163</v>
      </c>
      <c r="C181" s="23"/>
      <c r="D181" s="44"/>
      <c r="E181" s="45"/>
    </row>
    <row r="182" spans="1:5" ht="11.25">
      <c r="A182" s="19" t="s">
        <v>238</v>
      </c>
      <c r="B182" s="1" t="s">
        <v>239</v>
      </c>
      <c r="C182" s="23"/>
      <c r="D182" s="44"/>
      <c r="E182" s="45"/>
    </row>
    <row r="183" spans="1:5" ht="11.25">
      <c r="A183" s="19" t="s">
        <v>170</v>
      </c>
      <c r="B183" s="1" t="s">
        <v>171</v>
      </c>
      <c r="C183" s="23"/>
      <c r="D183" s="44"/>
      <c r="E183" s="45"/>
    </row>
    <row r="184" spans="1:5" ht="11.25">
      <c r="A184" s="19" t="s">
        <v>198</v>
      </c>
      <c r="B184" s="1" t="s">
        <v>199</v>
      </c>
      <c r="C184" s="23"/>
      <c r="D184" s="44"/>
      <c r="E184" s="45"/>
    </row>
    <row r="185" spans="1:5" ht="11.25">
      <c r="A185" s="19" t="s">
        <v>245</v>
      </c>
      <c r="B185" s="1" t="s">
        <v>246</v>
      </c>
      <c r="C185" s="23"/>
      <c r="D185" s="44"/>
      <c r="E185" s="45"/>
    </row>
    <row r="186" spans="1:5" ht="11.25">
      <c r="A186" s="19" t="s">
        <v>273</v>
      </c>
      <c r="B186" s="1" t="s">
        <v>274</v>
      </c>
      <c r="C186" s="23"/>
      <c r="D186" s="44"/>
      <c r="E186" s="45"/>
    </row>
    <row r="187" spans="1:5" ht="11.25">
      <c r="A187" s="19" t="s">
        <v>1671</v>
      </c>
      <c r="B187" s="1" t="s">
        <v>129</v>
      </c>
      <c r="D187" s="44"/>
      <c r="E187" s="45"/>
    </row>
    <row r="188" spans="1:5" ht="11.25">
      <c r="A188" s="19" t="s">
        <v>167</v>
      </c>
      <c r="B188" s="1" t="s">
        <v>168</v>
      </c>
      <c r="D188" s="44"/>
      <c r="E188" s="45"/>
    </row>
    <row r="189" spans="1:5" ht="11.25">
      <c r="A189" s="19" t="s">
        <v>203</v>
      </c>
      <c r="B189" s="1" t="s">
        <v>204</v>
      </c>
      <c r="D189" s="44"/>
      <c r="E189" s="45"/>
    </row>
    <row r="190" spans="1:5" ht="11.25">
      <c r="A190" s="19" t="s">
        <v>132</v>
      </c>
      <c r="B190" s="1" t="s">
        <v>131</v>
      </c>
      <c r="D190" s="44"/>
      <c r="E190" s="45"/>
    </row>
    <row r="191" spans="1:5" ht="11.25">
      <c r="A191" s="19" t="s">
        <v>282</v>
      </c>
      <c r="B191" s="1" t="s">
        <v>283</v>
      </c>
      <c r="D191" s="44"/>
      <c r="E191" s="45"/>
    </row>
    <row r="192" spans="1:5" ht="11.25">
      <c r="A192" s="19" t="s">
        <v>1464</v>
      </c>
      <c r="B192" s="1" t="s">
        <v>1465</v>
      </c>
      <c r="D192" s="44"/>
      <c r="E192" s="45"/>
    </row>
    <row r="193" spans="1:5" ht="11.25">
      <c r="A193" s="19" t="s">
        <v>247</v>
      </c>
      <c r="B193" s="1" t="s">
        <v>248</v>
      </c>
      <c r="D193" s="44"/>
      <c r="E193" s="45"/>
    </row>
    <row r="194" spans="1:5" ht="11.25">
      <c r="A194" s="19" t="s">
        <v>374</v>
      </c>
      <c r="B194" s="1" t="s">
        <v>105</v>
      </c>
      <c r="D194" s="44"/>
      <c r="E194" s="45"/>
    </row>
    <row r="195" spans="1:5" ht="11.25">
      <c r="A195" s="19" t="s">
        <v>371</v>
      </c>
      <c r="B195" s="1" t="s">
        <v>20</v>
      </c>
      <c r="D195" s="44"/>
      <c r="E195" s="45"/>
    </row>
    <row r="196" spans="1:5" ht="11.25">
      <c r="A196" s="19" t="s">
        <v>372</v>
      </c>
      <c r="B196" s="1" t="s">
        <v>108</v>
      </c>
      <c r="D196" s="44"/>
      <c r="E196" s="45"/>
    </row>
    <row r="197" spans="1:5" ht="11.25">
      <c r="A197" s="19" t="s">
        <v>373</v>
      </c>
      <c r="B197" s="1" t="s">
        <v>164</v>
      </c>
      <c r="D197" s="44"/>
      <c r="E197" s="45"/>
    </row>
    <row r="198" spans="1:5" ht="11.25">
      <c r="A198" s="19" t="s">
        <v>102</v>
      </c>
      <c r="B198" s="1" t="s">
        <v>90</v>
      </c>
      <c r="D198" s="44"/>
      <c r="E198" s="45"/>
    </row>
    <row r="199" spans="1:5" ht="11.25">
      <c r="A199" s="19" t="s">
        <v>249</v>
      </c>
      <c r="B199" s="1" t="s">
        <v>250</v>
      </c>
      <c r="D199" s="44"/>
      <c r="E199" s="45"/>
    </row>
    <row r="200" spans="1:5" ht="11.25">
      <c r="A200" s="19" t="s">
        <v>321</v>
      </c>
      <c r="B200" s="1" t="s">
        <v>322</v>
      </c>
      <c r="D200" s="44"/>
      <c r="E200" s="45"/>
    </row>
    <row r="201" spans="1:5" ht="11.25">
      <c r="A201" s="19" t="s">
        <v>319</v>
      </c>
      <c r="B201" s="1" t="s">
        <v>320</v>
      </c>
      <c r="D201" s="44"/>
      <c r="E201" s="45"/>
    </row>
    <row r="202" spans="1:5" ht="11.25">
      <c r="A202" s="19" t="s">
        <v>325</v>
      </c>
      <c r="B202" s="1" t="s">
        <v>85</v>
      </c>
      <c r="D202" s="44"/>
      <c r="E202" s="45"/>
    </row>
    <row r="203" spans="1:5" ht="11.25">
      <c r="A203" s="19" t="s">
        <v>176</v>
      </c>
      <c r="B203" s="1" t="s">
        <v>177</v>
      </c>
      <c r="D203" s="44"/>
      <c r="E203" s="45"/>
    </row>
    <row r="204" spans="1:5" ht="11.25">
      <c r="A204" s="19" t="s">
        <v>316</v>
      </c>
      <c r="B204" s="1" t="s">
        <v>133</v>
      </c>
      <c r="D204" s="44"/>
      <c r="E204" s="45"/>
    </row>
    <row r="205" spans="1:5" ht="11.25">
      <c r="A205" s="19" t="s">
        <v>317</v>
      </c>
      <c r="B205" s="1" t="s">
        <v>227</v>
      </c>
      <c r="D205" s="44"/>
      <c r="E205" s="45"/>
    </row>
    <row r="206" spans="1:5" ht="11.25">
      <c r="A206" s="19" t="s">
        <v>103</v>
      </c>
      <c r="B206" s="1" t="s">
        <v>27</v>
      </c>
      <c r="D206" s="44"/>
      <c r="E206" s="45"/>
    </row>
    <row r="207" spans="1:5" ht="11.25">
      <c r="A207" s="19" t="s">
        <v>221</v>
      </c>
      <c r="B207" s="1" t="s">
        <v>222</v>
      </c>
      <c r="D207" s="44"/>
      <c r="E207" s="45"/>
    </row>
    <row r="208" spans="1:5" ht="11.25">
      <c r="A208" s="19" t="s">
        <v>134</v>
      </c>
      <c r="B208" s="1" t="s">
        <v>135</v>
      </c>
      <c r="D208" s="44"/>
      <c r="E208" s="45"/>
    </row>
    <row r="209" spans="1:5" ht="11.25">
      <c r="A209" s="11" t="s">
        <v>192</v>
      </c>
      <c r="B209" s="3" t="s">
        <v>193</v>
      </c>
      <c r="D209" s="44"/>
      <c r="E209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8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28125" style="27" customWidth="1"/>
    <col min="2" max="7" width="3.00390625" style="26" bestFit="1" customWidth="1"/>
    <col min="8" max="8" width="3.00390625" style="22" bestFit="1" customWidth="1"/>
    <col min="9" max="10" width="3.00390625" style="26" bestFit="1" customWidth="1"/>
    <col min="11" max="11" width="2.8515625" style="26" customWidth="1"/>
    <col min="12" max="15" width="3.00390625" style="26" bestFit="1" customWidth="1"/>
    <col min="16" max="16" width="3.00390625" style="9" customWidth="1"/>
    <col min="17" max="20" width="3.00390625" style="26" bestFit="1" customWidth="1"/>
    <col min="21" max="21" width="3.00390625" style="22" bestFit="1" customWidth="1"/>
    <col min="22" max="23" width="3.00390625" style="9" bestFit="1" customWidth="1"/>
    <col min="24" max="33" width="3.00390625" style="26" bestFit="1" customWidth="1"/>
    <col min="34" max="36" width="3.00390625" style="26" customWidth="1"/>
    <col min="37" max="37" width="3.00390625" style="41" customWidth="1"/>
    <col min="38" max="38" width="3.00390625" style="40" customWidth="1"/>
    <col min="39" max="39" width="3.00390625" style="26" bestFit="1" customWidth="1"/>
    <col min="40" max="40" width="6.7109375" style="26" customWidth="1"/>
    <col min="41" max="41" width="2.7109375" style="26" bestFit="1" customWidth="1"/>
    <col min="42" max="42" width="2.7109375" style="8" bestFit="1" customWidth="1"/>
    <col min="43" max="43" width="3.00390625" style="8" customWidth="1"/>
    <col min="44" max="55" width="3.00390625" style="9" customWidth="1"/>
    <col min="56" max="68" width="3.00390625" style="8" customWidth="1"/>
    <col min="69" max="16384" width="9.140625" style="8" customWidth="1"/>
  </cols>
  <sheetData>
    <row r="1" spans="1:41" ht="37.5" customHeight="1">
      <c r="A1" s="6" t="s">
        <v>304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326</v>
      </c>
      <c r="G1" s="35" t="s">
        <v>6</v>
      </c>
      <c r="H1" s="35" t="s">
        <v>395</v>
      </c>
      <c r="I1" s="35" t="s">
        <v>324</v>
      </c>
      <c r="J1" s="35" t="s">
        <v>262</v>
      </c>
      <c r="K1" s="35" t="s">
        <v>8</v>
      </c>
      <c r="L1" s="35" t="s">
        <v>929</v>
      </c>
      <c r="M1" s="35" t="s">
        <v>254</v>
      </c>
      <c r="N1" s="35" t="s">
        <v>208</v>
      </c>
      <c r="O1" s="35" t="s">
        <v>517</v>
      </c>
      <c r="P1" s="35" t="s">
        <v>75</v>
      </c>
      <c r="Q1" s="35" t="s">
        <v>344</v>
      </c>
      <c r="R1" s="35" t="s">
        <v>21</v>
      </c>
      <c r="S1" s="35" t="s">
        <v>37</v>
      </c>
      <c r="T1" s="35" t="s">
        <v>1216</v>
      </c>
      <c r="U1" s="35" t="s">
        <v>11</v>
      </c>
      <c r="V1" s="35" t="s">
        <v>178</v>
      </c>
      <c r="W1" s="35" t="s">
        <v>1270</v>
      </c>
      <c r="X1" s="35" t="s">
        <v>13</v>
      </c>
      <c r="Y1" s="35" t="s">
        <v>210</v>
      </c>
      <c r="Z1" s="35" t="s">
        <v>403</v>
      </c>
      <c r="AA1" s="37" t="s">
        <v>355</v>
      </c>
      <c r="AB1" s="35" t="s">
        <v>390</v>
      </c>
      <c r="AC1" s="35" t="s">
        <v>406</v>
      </c>
      <c r="AD1" s="35" t="s">
        <v>14</v>
      </c>
      <c r="AE1" s="35" t="s">
        <v>366</v>
      </c>
      <c r="AF1" s="35" t="s">
        <v>16</v>
      </c>
      <c r="AG1" s="35" t="s">
        <v>1527</v>
      </c>
      <c r="AH1" s="35" t="s">
        <v>1541</v>
      </c>
      <c r="AI1" s="37" t="s">
        <v>433</v>
      </c>
      <c r="AJ1" s="42" t="s">
        <v>22</v>
      </c>
      <c r="AK1" s="37" t="s">
        <v>1592</v>
      </c>
      <c r="AL1" s="37" t="s">
        <v>1607</v>
      </c>
      <c r="AM1" s="35" t="s">
        <v>1631</v>
      </c>
      <c r="AN1" s="51" t="s">
        <v>310</v>
      </c>
      <c r="AO1" s="11"/>
    </row>
    <row r="2" spans="1:54" ht="11.25" customHeight="1">
      <c r="A2" s="10" t="s">
        <v>1647</v>
      </c>
      <c r="B2" s="11">
        <v>9</v>
      </c>
      <c r="C2" s="11"/>
      <c r="D2" s="11"/>
      <c r="E2" s="11"/>
      <c r="F2" s="11"/>
      <c r="G2" s="11">
        <v>13</v>
      </c>
      <c r="H2" s="5"/>
      <c r="I2" s="11"/>
      <c r="J2" s="11"/>
      <c r="K2" s="11">
        <v>5</v>
      </c>
      <c r="L2" s="11"/>
      <c r="M2" s="11"/>
      <c r="N2" s="11"/>
      <c r="O2" s="11"/>
      <c r="P2" s="5"/>
      <c r="Q2" s="11">
        <v>11</v>
      </c>
      <c r="R2" s="11">
        <v>11</v>
      </c>
      <c r="S2" s="11"/>
      <c r="T2" s="11"/>
      <c r="U2" s="5">
        <v>2</v>
      </c>
      <c r="V2" s="5"/>
      <c r="W2" s="5"/>
      <c r="X2" s="11">
        <v>5</v>
      </c>
      <c r="Y2" s="11">
        <v>8</v>
      </c>
      <c r="Z2" s="11">
        <v>12</v>
      </c>
      <c r="AA2" s="11"/>
      <c r="AB2" s="11"/>
      <c r="AC2" s="11"/>
      <c r="AD2" s="11">
        <v>11</v>
      </c>
      <c r="AE2" s="11"/>
      <c r="AF2" s="11"/>
      <c r="AG2" s="11">
        <v>12</v>
      </c>
      <c r="AH2" s="11"/>
      <c r="AI2" s="11"/>
      <c r="AJ2" s="58">
        <v>4</v>
      </c>
      <c r="AK2" s="39"/>
      <c r="AL2" s="39"/>
      <c r="AM2" s="11"/>
      <c r="AN2" s="11">
        <f>SUM(-U2-X2-K2-Y2-B2-AJ2)</f>
        <v>-33</v>
      </c>
      <c r="AO2" s="11">
        <f aca="true" t="shared" si="0" ref="AO2:AO65">SUM(B2:AN2)</f>
        <v>70</v>
      </c>
      <c r="AP2" s="13">
        <f aca="true" t="shared" si="1" ref="AP2:AP65">COUNTA(B2:AM2)</f>
        <v>12</v>
      </c>
      <c r="AQ2" s="8">
        <v>70</v>
      </c>
      <c r="AR2" s="22"/>
      <c r="AS2" s="22"/>
      <c r="AV2" s="22"/>
      <c r="AW2" s="22"/>
      <c r="AX2" s="22"/>
      <c r="AY2" s="22"/>
      <c r="AZ2" s="22"/>
      <c r="BA2" s="22"/>
      <c r="BB2" s="22"/>
    </row>
    <row r="3" spans="1:54" ht="11.25" customHeight="1">
      <c r="A3" s="31" t="s">
        <v>1656</v>
      </c>
      <c r="B3" s="5">
        <v>9</v>
      </c>
      <c r="C3" s="5"/>
      <c r="D3" s="5">
        <v>7</v>
      </c>
      <c r="E3" s="5"/>
      <c r="F3" s="5"/>
      <c r="G3" s="5">
        <v>10</v>
      </c>
      <c r="H3" s="5"/>
      <c r="I3" s="5"/>
      <c r="J3" s="5"/>
      <c r="K3" s="5"/>
      <c r="L3" s="5"/>
      <c r="M3" s="5"/>
      <c r="N3" s="5"/>
      <c r="O3" s="5"/>
      <c r="P3" s="5"/>
      <c r="Q3" s="5">
        <v>11</v>
      </c>
      <c r="R3" s="5">
        <v>8</v>
      </c>
      <c r="S3" s="5"/>
      <c r="T3" s="5"/>
      <c r="U3" s="5">
        <v>12</v>
      </c>
      <c r="V3" s="5">
        <v>5</v>
      </c>
      <c r="W3" s="5"/>
      <c r="X3" s="5">
        <v>8</v>
      </c>
      <c r="Y3" s="5"/>
      <c r="Z3" s="5"/>
      <c r="AA3" s="11"/>
      <c r="AB3" s="5"/>
      <c r="AC3" s="5"/>
      <c r="AD3" s="5">
        <v>14</v>
      </c>
      <c r="AE3" s="5"/>
      <c r="AF3" s="5">
        <v>10</v>
      </c>
      <c r="AG3" s="5">
        <v>3</v>
      </c>
      <c r="AH3" s="5">
        <v>5</v>
      </c>
      <c r="AI3" s="5"/>
      <c r="AJ3" s="24">
        <v>4</v>
      </c>
      <c r="AK3" s="39"/>
      <c r="AL3" s="39"/>
      <c r="AM3" s="5"/>
      <c r="AN3" s="11">
        <f>SUM(-V3-D3-R3-X3-AG3-AH3-AJ3)</f>
        <v>-40</v>
      </c>
      <c r="AO3" s="11">
        <f t="shared" si="0"/>
        <v>66</v>
      </c>
      <c r="AP3" s="13">
        <f t="shared" si="1"/>
        <v>13</v>
      </c>
      <c r="AQ3" s="8">
        <v>66</v>
      </c>
      <c r="AR3" s="22"/>
      <c r="AS3" s="22"/>
      <c r="AV3" s="22"/>
      <c r="AW3" s="22"/>
      <c r="AX3" s="22"/>
      <c r="AY3" s="22"/>
      <c r="AZ3" s="22"/>
      <c r="BA3" s="22"/>
      <c r="BB3" s="22"/>
    </row>
    <row r="4" spans="1:52" ht="11.25">
      <c r="A4" s="10" t="s">
        <v>1648</v>
      </c>
      <c r="B4" s="11"/>
      <c r="C4" s="11"/>
      <c r="D4" s="11"/>
      <c r="E4" s="11"/>
      <c r="F4" s="11"/>
      <c r="G4" s="11">
        <v>11</v>
      </c>
      <c r="H4" s="5"/>
      <c r="I4" s="11"/>
      <c r="J4" s="11"/>
      <c r="K4" s="11">
        <v>13</v>
      </c>
      <c r="L4" s="11"/>
      <c r="M4" s="11"/>
      <c r="N4" s="11">
        <v>3</v>
      </c>
      <c r="O4" s="11"/>
      <c r="P4" s="5"/>
      <c r="Q4" s="11"/>
      <c r="R4" s="11">
        <v>13</v>
      </c>
      <c r="S4" s="11"/>
      <c r="T4" s="11"/>
      <c r="U4" s="5">
        <v>10</v>
      </c>
      <c r="V4" s="5"/>
      <c r="W4" s="5"/>
      <c r="X4" s="11"/>
      <c r="Y4" s="11">
        <v>7</v>
      </c>
      <c r="Z4" s="11">
        <v>10</v>
      </c>
      <c r="AA4" s="11"/>
      <c r="AB4" s="11"/>
      <c r="AC4" s="11"/>
      <c r="AD4" s="11">
        <v>7</v>
      </c>
      <c r="AE4" s="11"/>
      <c r="AF4" s="11"/>
      <c r="AG4" s="11"/>
      <c r="AH4" s="11"/>
      <c r="AI4" s="11"/>
      <c r="AJ4" s="58"/>
      <c r="AK4" s="39"/>
      <c r="AL4" s="39"/>
      <c r="AM4" s="11"/>
      <c r="AN4" s="11">
        <f>SUM(-N4-Y4)</f>
        <v>-10</v>
      </c>
      <c r="AO4" s="11">
        <f t="shared" si="0"/>
        <v>64</v>
      </c>
      <c r="AP4" s="13">
        <f t="shared" si="1"/>
        <v>8</v>
      </c>
      <c r="AQ4" s="8">
        <v>64</v>
      </c>
      <c r="AR4" s="22"/>
      <c r="AS4" s="22"/>
      <c r="AT4" s="22"/>
      <c r="AU4" s="22"/>
      <c r="AV4" s="22"/>
      <c r="AW4" s="22"/>
      <c r="AX4" s="22"/>
      <c r="AY4" s="22"/>
      <c r="AZ4" s="22"/>
    </row>
    <row r="5" spans="1:47" ht="11.25">
      <c r="A5" s="10" t="s">
        <v>1655</v>
      </c>
      <c r="B5" s="11"/>
      <c r="C5" s="11"/>
      <c r="D5" s="11"/>
      <c r="E5" s="11"/>
      <c r="F5" s="11"/>
      <c r="G5" s="11"/>
      <c r="H5" s="5"/>
      <c r="I5" s="11"/>
      <c r="J5" s="11">
        <v>8</v>
      </c>
      <c r="K5" s="11"/>
      <c r="L5" s="11"/>
      <c r="M5" s="11"/>
      <c r="N5" s="11">
        <v>10</v>
      </c>
      <c r="O5" s="11"/>
      <c r="P5" s="5"/>
      <c r="Q5" s="11"/>
      <c r="R5" s="11">
        <v>3</v>
      </c>
      <c r="S5" s="11"/>
      <c r="T5" s="11">
        <v>12</v>
      </c>
      <c r="U5" s="5"/>
      <c r="V5" s="5">
        <v>5</v>
      </c>
      <c r="W5" s="5"/>
      <c r="X5" s="11">
        <v>9</v>
      </c>
      <c r="Y5" s="11">
        <v>12</v>
      </c>
      <c r="Z5" s="11">
        <v>4</v>
      </c>
      <c r="AA5" s="11"/>
      <c r="AB5" s="11"/>
      <c r="AC5" s="11"/>
      <c r="AD5" s="11">
        <v>4</v>
      </c>
      <c r="AE5" s="11"/>
      <c r="AF5" s="11"/>
      <c r="AG5" s="11"/>
      <c r="AH5" s="11"/>
      <c r="AI5" s="11">
        <v>5</v>
      </c>
      <c r="AJ5" s="58">
        <v>4</v>
      </c>
      <c r="AK5" s="39"/>
      <c r="AL5" s="39"/>
      <c r="AM5" s="11">
        <v>10</v>
      </c>
      <c r="AN5" s="11">
        <f>SUM(-R5-Z5-AD5-AI5-AJ5-V5)</f>
        <v>-25</v>
      </c>
      <c r="AO5" s="11">
        <f t="shared" si="0"/>
        <v>61</v>
      </c>
      <c r="AP5" s="13">
        <f t="shared" si="1"/>
        <v>12</v>
      </c>
      <c r="AQ5" s="8">
        <v>61</v>
      </c>
      <c r="AR5" s="22"/>
      <c r="AS5" s="22"/>
      <c r="AT5" s="22"/>
      <c r="AU5" s="22"/>
    </row>
    <row r="6" spans="1:54" ht="11.25" customHeight="1">
      <c r="A6" s="10" t="s">
        <v>1649</v>
      </c>
      <c r="B6" s="11">
        <v>13</v>
      </c>
      <c r="C6" s="11"/>
      <c r="D6" s="11"/>
      <c r="E6" s="11"/>
      <c r="F6" s="11"/>
      <c r="G6" s="11">
        <v>7</v>
      </c>
      <c r="H6" s="5"/>
      <c r="I6" s="11"/>
      <c r="J6" s="11"/>
      <c r="K6" s="11">
        <v>10</v>
      </c>
      <c r="L6" s="11"/>
      <c r="M6" s="11"/>
      <c r="N6" s="11"/>
      <c r="O6" s="11"/>
      <c r="P6" s="5"/>
      <c r="Q6" s="11">
        <v>3</v>
      </c>
      <c r="R6" s="11">
        <v>4</v>
      </c>
      <c r="S6" s="11"/>
      <c r="T6" s="11"/>
      <c r="U6" s="5">
        <v>5</v>
      </c>
      <c r="V6" s="5"/>
      <c r="W6" s="5"/>
      <c r="X6" s="11">
        <v>6</v>
      </c>
      <c r="Y6" s="11">
        <v>2</v>
      </c>
      <c r="Z6" s="11">
        <v>7</v>
      </c>
      <c r="AA6" s="11"/>
      <c r="AB6" s="11"/>
      <c r="AC6" s="11"/>
      <c r="AD6" s="11">
        <v>6</v>
      </c>
      <c r="AE6" s="11"/>
      <c r="AF6" s="11"/>
      <c r="AG6" s="11">
        <v>10</v>
      </c>
      <c r="AH6" s="11"/>
      <c r="AI6" s="11"/>
      <c r="AJ6" s="58">
        <v>5</v>
      </c>
      <c r="AK6" s="39"/>
      <c r="AL6" s="39"/>
      <c r="AM6" s="11"/>
      <c r="AN6" s="11">
        <f>SUM(-Q6-Y6-R6-U6-X6-AJ6)</f>
        <v>-25</v>
      </c>
      <c r="AO6" s="11">
        <f t="shared" si="0"/>
        <v>53</v>
      </c>
      <c r="AP6" s="13">
        <f t="shared" si="1"/>
        <v>12</v>
      </c>
      <c r="AQ6" s="8">
        <v>53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1.25" customHeight="1">
      <c r="A7" s="10" t="s">
        <v>1650</v>
      </c>
      <c r="B7" s="11">
        <v>7</v>
      </c>
      <c r="C7" s="11"/>
      <c r="D7" s="11"/>
      <c r="E7" s="11"/>
      <c r="F7" s="11"/>
      <c r="G7" s="11">
        <v>5</v>
      </c>
      <c r="H7" s="5"/>
      <c r="I7" s="11"/>
      <c r="J7" s="11"/>
      <c r="K7" s="11">
        <v>8</v>
      </c>
      <c r="L7" s="11"/>
      <c r="M7" s="11"/>
      <c r="N7" s="11"/>
      <c r="O7" s="11"/>
      <c r="P7" s="5"/>
      <c r="Q7" s="11">
        <v>3</v>
      </c>
      <c r="R7" s="11">
        <v>8</v>
      </c>
      <c r="S7" s="11"/>
      <c r="T7" s="11"/>
      <c r="U7" s="5">
        <v>2</v>
      </c>
      <c r="V7" s="5"/>
      <c r="W7" s="5"/>
      <c r="X7" s="11">
        <v>6</v>
      </c>
      <c r="Y7" s="11">
        <v>2</v>
      </c>
      <c r="Z7" s="11">
        <v>6</v>
      </c>
      <c r="AA7" s="11"/>
      <c r="AB7" s="11"/>
      <c r="AC7" s="11"/>
      <c r="AD7" s="11">
        <v>5</v>
      </c>
      <c r="AE7" s="11"/>
      <c r="AF7" s="11"/>
      <c r="AG7" s="11">
        <v>6</v>
      </c>
      <c r="AH7" s="11"/>
      <c r="AI7" s="11"/>
      <c r="AJ7" s="58">
        <v>12</v>
      </c>
      <c r="AK7" s="39"/>
      <c r="AL7" s="39"/>
      <c r="AM7" s="11"/>
      <c r="AN7" s="11">
        <f>SUM(-U7-Q7-Y7-G7-AD7-X7)</f>
        <v>-23</v>
      </c>
      <c r="AO7" s="11">
        <f t="shared" si="0"/>
        <v>47</v>
      </c>
      <c r="AP7" s="13">
        <f t="shared" si="1"/>
        <v>12</v>
      </c>
      <c r="AQ7" s="8">
        <v>47</v>
      </c>
      <c r="AR7" s="22"/>
      <c r="AS7" s="22"/>
      <c r="AV7" s="22"/>
      <c r="AW7" s="22"/>
      <c r="AX7" s="22"/>
      <c r="AY7" s="22"/>
      <c r="AZ7" s="22"/>
      <c r="BA7" s="22"/>
      <c r="BB7" s="22"/>
    </row>
    <row r="8" spans="1:55" s="69" customFormat="1" ht="11.25">
      <c r="A8" s="91" t="s">
        <v>1654</v>
      </c>
      <c r="B8" s="80"/>
      <c r="C8" s="80"/>
      <c r="D8" s="80"/>
      <c r="E8" s="80"/>
      <c r="F8" s="80"/>
      <c r="G8" s="80"/>
      <c r="H8" s="66">
        <v>11</v>
      </c>
      <c r="I8" s="80"/>
      <c r="J8" s="80"/>
      <c r="K8" s="80"/>
      <c r="L8" s="80"/>
      <c r="M8" s="80"/>
      <c r="N8" s="80"/>
      <c r="O8" s="80"/>
      <c r="P8" s="66"/>
      <c r="Q8" s="80"/>
      <c r="R8" s="80"/>
      <c r="S8" s="80">
        <v>6</v>
      </c>
      <c r="T8" s="80">
        <v>9</v>
      </c>
      <c r="U8" s="66"/>
      <c r="V8" s="66"/>
      <c r="W8" s="66">
        <v>3</v>
      </c>
      <c r="X8" s="80"/>
      <c r="Y8" s="80"/>
      <c r="Z8" s="80"/>
      <c r="AA8" s="80"/>
      <c r="AB8" s="80">
        <v>7</v>
      </c>
      <c r="AC8" s="80"/>
      <c r="AD8" s="80"/>
      <c r="AE8" s="80"/>
      <c r="AF8" s="80"/>
      <c r="AG8" s="80"/>
      <c r="AH8" s="80"/>
      <c r="AI8" s="80">
        <v>7</v>
      </c>
      <c r="AJ8" s="93">
        <v>2</v>
      </c>
      <c r="AK8" s="67"/>
      <c r="AL8" s="67"/>
      <c r="AM8" s="80"/>
      <c r="AN8" s="80">
        <f>SUM(-AJ8)</f>
        <v>-2</v>
      </c>
      <c r="AO8" s="80">
        <f t="shared" si="0"/>
        <v>43</v>
      </c>
      <c r="AP8" s="68">
        <f t="shared" si="1"/>
        <v>7</v>
      </c>
      <c r="AQ8" s="69">
        <v>43</v>
      </c>
      <c r="AR8" s="95"/>
      <c r="AS8" s="66">
        <v>5</v>
      </c>
      <c r="AT8" s="95"/>
      <c r="AU8" s="80">
        <v>2</v>
      </c>
      <c r="AV8" s="80">
        <v>3</v>
      </c>
      <c r="AW8" s="95"/>
      <c r="AX8" s="80">
        <v>3</v>
      </c>
      <c r="AY8" s="80">
        <v>2</v>
      </c>
      <c r="AZ8" s="95"/>
      <c r="BA8" s="69">
        <f>SUM(AR8:AZ8)</f>
        <v>15</v>
      </c>
      <c r="BB8" s="94">
        <v>15</v>
      </c>
      <c r="BC8" s="94"/>
    </row>
    <row r="9" spans="1:55" s="69" customFormat="1" ht="11.25" customHeight="1">
      <c r="A9" s="91" t="s">
        <v>1651</v>
      </c>
      <c r="B9" s="80"/>
      <c r="C9" s="80"/>
      <c r="D9" s="80">
        <v>13</v>
      </c>
      <c r="E9" s="80"/>
      <c r="F9" s="80"/>
      <c r="G9" s="80"/>
      <c r="H9" s="66"/>
      <c r="I9" s="80"/>
      <c r="J9" s="80"/>
      <c r="K9" s="80"/>
      <c r="L9" s="80"/>
      <c r="M9" s="80"/>
      <c r="N9" s="80"/>
      <c r="O9" s="80"/>
      <c r="P9" s="66"/>
      <c r="Q9" s="80">
        <v>8</v>
      </c>
      <c r="R9" s="80"/>
      <c r="S9" s="80"/>
      <c r="T9" s="80"/>
      <c r="U9" s="66">
        <v>2</v>
      </c>
      <c r="V9" s="66"/>
      <c r="W9" s="66"/>
      <c r="X9" s="80">
        <v>13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93"/>
      <c r="AK9" s="67"/>
      <c r="AL9" s="67"/>
      <c r="AM9" s="80">
        <v>7</v>
      </c>
      <c r="AN9" s="80"/>
      <c r="AO9" s="80">
        <f t="shared" si="0"/>
        <v>43</v>
      </c>
      <c r="AP9" s="68">
        <f t="shared" si="1"/>
        <v>5</v>
      </c>
      <c r="AQ9" s="69">
        <v>43</v>
      </c>
      <c r="AR9" s="80">
        <v>5</v>
      </c>
      <c r="AS9" s="96"/>
      <c r="AT9" s="80">
        <v>2</v>
      </c>
      <c r="AU9" s="95"/>
      <c r="AV9" s="95"/>
      <c r="AW9" s="80">
        <v>5</v>
      </c>
      <c r="AX9" s="95"/>
      <c r="AY9" s="95"/>
      <c r="AZ9" s="80">
        <v>2</v>
      </c>
      <c r="BA9" s="69">
        <f>SUM(AR9:AZ9)</f>
        <v>14</v>
      </c>
      <c r="BB9" s="94">
        <v>14</v>
      </c>
      <c r="BC9" s="94"/>
    </row>
    <row r="10" spans="1:56" s="74" customFormat="1" ht="11.25" customHeight="1">
      <c r="A10" s="88" t="s">
        <v>1653</v>
      </c>
      <c r="B10" s="71">
        <v>11</v>
      </c>
      <c r="C10" s="71"/>
      <c r="D10" s="71"/>
      <c r="E10" s="71"/>
      <c r="F10" s="71"/>
      <c r="G10" s="71"/>
      <c r="H10" s="71"/>
      <c r="I10" s="71"/>
      <c r="J10" s="71"/>
      <c r="K10" s="71">
        <v>4</v>
      </c>
      <c r="L10" s="71"/>
      <c r="M10" s="71"/>
      <c r="N10" s="71"/>
      <c r="O10" s="71"/>
      <c r="P10" s="71"/>
      <c r="Q10" s="71">
        <v>4</v>
      </c>
      <c r="R10" s="71">
        <v>3</v>
      </c>
      <c r="S10" s="71"/>
      <c r="T10" s="71"/>
      <c r="U10" s="71"/>
      <c r="V10" s="71"/>
      <c r="W10" s="71"/>
      <c r="X10" s="71">
        <v>9</v>
      </c>
      <c r="Y10" s="71"/>
      <c r="Z10" s="71"/>
      <c r="AA10" s="71"/>
      <c r="AB10" s="71"/>
      <c r="AC10" s="71"/>
      <c r="AD10" s="71">
        <v>9</v>
      </c>
      <c r="AE10" s="71"/>
      <c r="AF10" s="71"/>
      <c r="AG10" s="71"/>
      <c r="AH10" s="71"/>
      <c r="AI10" s="71"/>
      <c r="AJ10" s="98"/>
      <c r="AK10" s="72"/>
      <c r="AL10" s="83"/>
      <c r="AM10" s="71"/>
      <c r="AN10" s="99"/>
      <c r="AO10" s="83">
        <f t="shared" si="0"/>
        <v>40</v>
      </c>
      <c r="AP10" s="73">
        <f t="shared" si="1"/>
        <v>6</v>
      </c>
      <c r="AQ10" s="74">
        <v>40</v>
      </c>
      <c r="AR10" s="71">
        <v>4</v>
      </c>
      <c r="AS10" s="71">
        <v>3</v>
      </c>
      <c r="AT10" s="71">
        <v>9</v>
      </c>
      <c r="AU10" s="71">
        <v>9</v>
      </c>
      <c r="AV10" s="87">
        <f>SUM(AR10:AU10)</f>
        <v>25</v>
      </c>
      <c r="AW10" s="87">
        <v>25</v>
      </c>
      <c r="AX10" s="87"/>
      <c r="AY10" s="87"/>
      <c r="AZ10" s="87"/>
      <c r="BA10" s="87"/>
      <c r="BB10" s="87"/>
      <c r="BC10" s="87"/>
      <c r="BD10" s="87"/>
    </row>
    <row r="11" spans="1:56" s="74" customFormat="1" ht="11.25" customHeight="1">
      <c r="A11" s="88" t="s">
        <v>1652</v>
      </c>
      <c r="B11" s="71"/>
      <c r="C11" s="71"/>
      <c r="D11" s="71">
        <v>5</v>
      </c>
      <c r="E11" s="71"/>
      <c r="F11" s="71"/>
      <c r="G11" s="71">
        <v>3</v>
      </c>
      <c r="H11" s="71"/>
      <c r="I11" s="71"/>
      <c r="J11" s="71"/>
      <c r="K11" s="71"/>
      <c r="L11" s="71"/>
      <c r="M11" s="71"/>
      <c r="N11" s="71"/>
      <c r="O11" s="71"/>
      <c r="P11" s="71"/>
      <c r="Q11" s="71">
        <v>6</v>
      </c>
      <c r="R11" s="71">
        <v>6</v>
      </c>
      <c r="S11" s="71"/>
      <c r="T11" s="71"/>
      <c r="U11" s="71">
        <v>7</v>
      </c>
      <c r="V11" s="71">
        <v>3</v>
      </c>
      <c r="W11" s="71"/>
      <c r="X11" s="71">
        <v>2</v>
      </c>
      <c r="Y11" s="71"/>
      <c r="Z11" s="71"/>
      <c r="AA11" s="71"/>
      <c r="AB11" s="71"/>
      <c r="AC11" s="71"/>
      <c r="AD11" s="71">
        <v>2</v>
      </c>
      <c r="AE11" s="71"/>
      <c r="AF11" s="71">
        <v>6</v>
      </c>
      <c r="AG11" s="71">
        <v>9</v>
      </c>
      <c r="AH11" s="71">
        <v>6</v>
      </c>
      <c r="AI11" s="71"/>
      <c r="AJ11" s="98"/>
      <c r="AK11" s="72"/>
      <c r="AL11" s="72"/>
      <c r="AM11" s="71"/>
      <c r="AN11" s="83">
        <f>SUM(-X11-AD11-G11-V11-D11)</f>
        <v>-15</v>
      </c>
      <c r="AO11" s="83">
        <f t="shared" si="0"/>
        <v>40</v>
      </c>
      <c r="AP11" s="73">
        <f t="shared" si="1"/>
        <v>11</v>
      </c>
      <c r="AQ11" s="74">
        <v>40</v>
      </c>
      <c r="AR11" s="71">
        <v>6</v>
      </c>
      <c r="AS11" s="71">
        <v>6</v>
      </c>
      <c r="AT11" s="71">
        <v>2</v>
      </c>
      <c r="AU11" s="71">
        <v>2</v>
      </c>
      <c r="AV11" s="87">
        <f>SUM(AR11:AU11)</f>
        <v>16</v>
      </c>
      <c r="AW11" s="87">
        <v>16</v>
      </c>
      <c r="AX11" s="87"/>
      <c r="AY11" s="87"/>
      <c r="AZ11" s="87"/>
      <c r="BA11" s="87"/>
      <c r="BB11" s="87"/>
      <c r="BC11" s="87"/>
      <c r="BD11" s="87"/>
    </row>
    <row r="12" spans="1:55" ht="11.25">
      <c r="A12" s="10" t="s">
        <v>749</v>
      </c>
      <c r="B12" s="11"/>
      <c r="C12" s="11"/>
      <c r="D12" s="11"/>
      <c r="E12" s="11"/>
      <c r="F12" s="11"/>
      <c r="G12" s="11">
        <v>7</v>
      </c>
      <c r="H12" s="5"/>
      <c r="I12" s="11"/>
      <c r="J12" s="11"/>
      <c r="K12" s="11"/>
      <c r="L12" s="11"/>
      <c r="M12" s="11"/>
      <c r="N12" s="11">
        <v>8</v>
      </c>
      <c r="O12" s="11"/>
      <c r="P12" s="5"/>
      <c r="Q12" s="11"/>
      <c r="R12" s="11">
        <v>4</v>
      </c>
      <c r="S12" s="11"/>
      <c r="T12" s="11"/>
      <c r="U12" s="5">
        <v>5</v>
      </c>
      <c r="V12" s="5"/>
      <c r="W12" s="5"/>
      <c r="X12" s="11"/>
      <c r="Y12" s="11">
        <v>4</v>
      </c>
      <c r="Z12" s="11">
        <v>5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58">
        <v>9</v>
      </c>
      <c r="AK12" s="39"/>
      <c r="AL12" s="39"/>
      <c r="AM12" s="11"/>
      <c r="AN12" s="11">
        <f>SUM(-Y12)</f>
        <v>-4</v>
      </c>
      <c r="AO12" s="11">
        <f t="shared" si="0"/>
        <v>38</v>
      </c>
      <c r="AP12" s="13">
        <f t="shared" si="1"/>
        <v>7</v>
      </c>
      <c r="AR12" s="11">
        <v>7</v>
      </c>
      <c r="AS12" s="11">
        <v>4</v>
      </c>
      <c r="AT12" s="22">
        <f>SUM(AR12:AS12)</f>
        <v>11</v>
      </c>
      <c r="AV12" s="11">
        <v>7</v>
      </c>
      <c r="AW12" s="11">
        <v>8</v>
      </c>
      <c r="AX12" s="11">
        <v>4</v>
      </c>
      <c r="AY12" s="5">
        <v>5</v>
      </c>
      <c r="AZ12" s="11">
        <v>4</v>
      </c>
      <c r="BA12" s="11">
        <v>5</v>
      </c>
      <c r="BB12" s="11">
        <v>9</v>
      </c>
      <c r="BC12" s="9">
        <f>SUM(AV12:BB12)</f>
        <v>42</v>
      </c>
    </row>
    <row r="13" spans="1:55" ht="11.25">
      <c r="A13" s="10" t="s">
        <v>748</v>
      </c>
      <c r="B13" s="11"/>
      <c r="C13" s="11"/>
      <c r="D13" s="11"/>
      <c r="E13" s="11"/>
      <c r="F13" s="11"/>
      <c r="G13" s="11">
        <v>5</v>
      </c>
      <c r="H13" s="5"/>
      <c r="I13" s="11"/>
      <c r="J13" s="11"/>
      <c r="K13" s="11"/>
      <c r="L13" s="11"/>
      <c r="M13" s="11"/>
      <c r="N13" s="11">
        <v>4</v>
      </c>
      <c r="O13" s="11"/>
      <c r="P13" s="5"/>
      <c r="Q13" s="11"/>
      <c r="R13" s="11">
        <v>6</v>
      </c>
      <c r="S13" s="11"/>
      <c r="T13" s="11"/>
      <c r="U13" s="5">
        <v>2</v>
      </c>
      <c r="V13" s="5"/>
      <c r="W13" s="5"/>
      <c r="X13" s="11"/>
      <c r="Y13" s="11">
        <v>10</v>
      </c>
      <c r="Z13" s="11">
        <v>6</v>
      </c>
      <c r="AA13" s="11"/>
      <c r="AB13" s="11"/>
      <c r="AC13" s="11"/>
      <c r="AD13" s="11">
        <v>5</v>
      </c>
      <c r="AE13" s="11"/>
      <c r="AF13" s="11"/>
      <c r="AG13" s="11"/>
      <c r="AH13" s="11"/>
      <c r="AI13" s="11"/>
      <c r="AJ13" s="58">
        <v>6</v>
      </c>
      <c r="AK13" s="39"/>
      <c r="AL13" s="39"/>
      <c r="AM13" s="11"/>
      <c r="AN13" s="11">
        <f>SUM(-U13-N13)</f>
        <v>-6</v>
      </c>
      <c r="AO13" s="11">
        <f t="shared" si="0"/>
        <v>38</v>
      </c>
      <c r="AP13" s="13">
        <f t="shared" si="1"/>
        <v>8</v>
      </c>
      <c r="AR13" s="11">
        <v>5</v>
      </c>
      <c r="AS13" s="11">
        <v>6</v>
      </c>
      <c r="AT13" s="22">
        <f>SUM(AR13:AS13)</f>
        <v>11</v>
      </c>
      <c r="AU13" s="22"/>
      <c r="AV13" s="11">
        <v>5</v>
      </c>
      <c r="AW13" s="11">
        <v>4</v>
      </c>
      <c r="AX13" s="11">
        <v>6</v>
      </c>
      <c r="AY13" s="5">
        <v>2</v>
      </c>
      <c r="AZ13" s="11">
        <v>10</v>
      </c>
      <c r="BA13" s="11">
        <v>6</v>
      </c>
      <c r="BB13" s="11">
        <v>6</v>
      </c>
      <c r="BC13" s="9">
        <f>SUM(AV13:BB13)</f>
        <v>39</v>
      </c>
    </row>
    <row r="14" spans="1:54" ht="11.25" customHeight="1">
      <c r="A14" s="31" t="s">
        <v>497</v>
      </c>
      <c r="B14" s="5">
        <v>7</v>
      </c>
      <c r="C14" s="5"/>
      <c r="D14" s="5"/>
      <c r="E14" s="5"/>
      <c r="F14" s="5"/>
      <c r="G14" s="5">
        <v>2</v>
      </c>
      <c r="H14" s="5"/>
      <c r="I14" s="5"/>
      <c r="J14" s="5"/>
      <c r="K14" s="5">
        <v>7</v>
      </c>
      <c r="L14" s="5"/>
      <c r="M14" s="5"/>
      <c r="N14" s="5"/>
      <c r="O14" s="5"/>
      <c r="P14" s="5"/>
      <c r="Q14" s="5"/>
      <c r="R14" s="5">
        <v>3</v>
      </c>
      <c r="S14" s="5"/>
      <c r="T14" s="5"/>
      <c r="U14" s="5"/>
      <c r="V14" s="5"/>
      <c r="W14" s="5"/>
      <c r="X14" s="5">
        <v>5</v>
      </c>
      <c r="Y14" s="5"/>
      <c r="Z14" s="5"/>
      <c r="AA14" s="5"/>
      <c r="AB14" s="5"/>
      <c r="AC14" s="5"/>
      <c r="AD14" s="5">
        <v>11</v>
      </c>
      <c r="AE14" s="5"/>
      <c r="AF14" s="5">
        <v>5</v>
      </c>
      <c r="AG14" s="5"/>
      <c r="AH14" s="5"/>
      <c r="AI14" s="5"/>
      <c r="AJ14" s="24"/>
      <c r="AK14" s="39"/>
      <c r="AL14" s="11"/>
      <c r="AM14" s="5"/>
      <c r="AN14" s="11">
        <f>SUM(-G14)</f>
        <v>-2</v>
      </c>
      <c r="AO14" s="11">
        <f t="shared" si="0"/>
        <v>38</v>
      </c>
      <c r="AP14" s="13">
        <f t="shared" si="1"/>
        <v>7</v>
      </c>
      <c r="AR14" s="5">
        <v>2</v>
      </c>
      <c r="AS14" s="5">
        <v>3</v>
      </c>
      <c r="AT14" s="22">
        <f>SUM(AR14:AS14)</f>
        <v>5</v>
      </c>
      <c r="AV14" s="5"/>
      <c r="AW14" s="5"/>
      <c r="AX14" s="5"/>
      <c r="AY14" s="5"/>
      <c r="AZ14" s="5"/>
      <c r="BA14" s="5"/>
      <c r="BB14" s="5"/>
    </row>
    <row r="15" spans="1:52" ht="11.25">
      <c r="A15" s="10" t="s">
        <v>798</v>
      </c>
      <c r="B15" s="11"/>
      <c r="C15" s="11"/>
      <c r="D15" s="11"/>
      <c r="E15" s="11"/>
      <c r="F15" s="11"/>
      <c r="G15" s="11"/>
      <c r="H15" s="5">
        <v>7</v>
      </c>
      <c r="I15" s="11"/>
      <c r="J15" s="11"/>
      <c r="K15" s="11"/>
      <c r="L15" s="11"/>
      <c r="M15" s="11"/>
      <c r="N15" s="11"/>
      <c r="O15" s="11"/>
      <c r="P15" s="5"/>
      <c r="Q15" s="11"/>
      <c r="R15" s="11"/>
      <c r="S15" s="11">
        <v>8</v>
      </c>
      <c r="T15" s="11"/>
      <c r="U15" s="5"/>
      <c r="V15" s="5"/>
      <c r="W15" s="5">
        <v>6</v>
      </c>
      <c r="X15" s="11"/>
      <c r="Y15" s="11"/>
      <c r="Z15" s="11"/>
      <c r="AA15" s="5"/>
      <c r="AB15" s="11">
        <v>3</v>
      </c>
      <c r="AC15" s="11"/>
      <c r="AD15" s="11"/>
      <c r="AE15" s="11"/>
      <c r="AF15" s="11"/>
      <c r="AG15" s="11"/>
      <c r="AH15" s="11"/>
      <c r="AI15" s="11">
        <v>8</v>
      </c>
      <c r="AJ15" s="58">
        <v>4</v>
      </c>
      <c r="AK15" s="39"/>
      <c r="AL15" s="39"/>
      <c r="AM15" s="11"/>
      <c r="AN15" s="11"/>
      <c r="AO15" s="11">
        <f t="shared" si="0"/>
        <v>36</v>
      </c>
      <c r="AP15" s="13">
        <f t="shared" si="1"/>
        <v>6</v>
      </c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42" ht="11.25" customHeight="1">
      <c r="A16" s="10" t="s">
        <v>458</v>
      </c>
      <c r="B16" s="11">
        <v>2</v>
      </c>
      <c r="C16" s="11"/>
      <c r="D16" s="11"/>
      <c r="E16" s="11"/>
      <c r="F16" s="11"/>
      <c r="G16" s="11">
        <v>4</v>
      </c>
      <c r="H16" s="5"/>
      <c r="I16" s="11"/>
      <c r="J16" s="11"/>
      <c r="K16" s="11">
        <v>4</v>
      </c>
      <c r="L16" s="11"/>
      <c r="M16" s="11"/>
      <c r="N16" s="11"/>
      <c r="O16" s="11"/>
      <c r="P16" s="5"/>
      <c r="Q16" s="11">
        <v>9</v>
      </c>
      <c r="R16" s="11">
        <v>3</v>
      </c>
      <c r="S16" s="11"/>
      <c r="T16" s="11"/>
      <c r="U16" s="5"/>
      <c r="V16" s="5"/>
      <c r="W16" s="5"/>
      <c r="X16" s="11">
        <v>7</v>
      </c>
      <c r="Y16" s="11"/>
      <c r="Z16" s="11"/>
      <c r="AA16" s="11"/>
      <c r="AB16" s="11"/>
      <c r="AC16" s="11"/>
      <c r="AD16" s="11">
        <v>5</v>
      </c>
      <c r="AE16" s="11"/>
      <c r="AF16" s="11"/>
      <c r="AG16" s="11"/>
      <c r="AH16" s="11">
        <v>7</v>
      </c>
      <c r="AI16" s="11"/>
      <c r="AJ16" s="58">
        <v>3</v>
      </c>
      <c r="AK16" s="39"/>
      <c r="AL16" s="39"/>
      <c r="AM16" s="11"/>
      <c r="AN16" s="11">
        <f>SUM(-B16-R16-AJ16)</f>
        <v>-8</v>
      </c>
      <c r="AO16" s="11">
        <f t="shared" si="0"/>
        <v>36</v>
      </c>
      <c r="AP16" s="13">
        <f t="shared" si="1"/>
        <v>9</v>
      </c>
    </row>
    <row r="17" spans="1:42" ht="11.25" customHeight="1">
      <c r="A17" s="31" t="s">
        <v>457</v>
      </c>
      <c r="B17" s="5">
        <v>4</v>
      </c>
      <c r="C17" s="5"/>
      <c r="D17" s="5"/>
      <c r="E17" s="5"/>
      <c r="F17" s="5"/>
      <c r="G17" s="5">
        <v>6</v>
      </c>
      <c r="H17" s="5"/>
      <c r="I17" s="5"/>
      <c r="J17" s="5"/>
      <c r="K17" s="5">
        <v>4</v>
      </c>
      <c r="L17" s="5"/>
      <c r="M17" s="5"/>
      <c r="N17" s="5"/>
      <c r="O17" s="5"/>
      <c r="P17" s="5"/>
      <c r="Q17" s="5"/>
      <c r="R17" s="5">
        <v>5</v>
      </c>
      <c r="S17" s="5"/>
      <c r="T17" s="5"/>
      <c r="U17" s="5"/>
      <c r="V17" s="5"/>
      <c r="W17" s="5"/>
      <c r="X17" s="5">
        <v>3</v>
      </c>
      <c r="Y17" s="5"/>
      <c r="Z17" s="5"/>
      <c r="AA17" s="11"/>
      <c r="AB17" s="5"/>
      <c r="AC17" s="5"/>
      <c r="AD17" s="5">
        <v>8</v>
      </c>
      <c r="AE17" s="5"/>
      <c r="AF17" s="5">
        <v>8</v>
      </c>
      <c r="AG17" s="5"/>
      <c r="AH17" s="5"/>
      <c r="AI17" s="5"/>
      <c r="AJ17" s="24"/>
      <c r="AK17" s="39"/>
      <c r="AL17" s="39"/>
      <c r="AM17" s="5"/>
      <c r="AN17" s="11">
        <f>SUM(-X17)</f>
        <v>-3</v>
      </c>
      <c r="AO17" s="11">
        <f t="shared" si="0"/>
        <v>35</v>
      </c>
      <c r="AP17" s="13">
        <f t="shared" si="1"/>
        <v>7</v>
      </c>
    </row>
    <row r="18" spans="1:54" ht="11.25">
      <c r="A18" s="10" t="s">
        <v>743</v>
      </c>
      <c r="B18" s="11"/>
      <c r="C18" s="11"/>
      <c r="D18" s="11"/>
      <c r="E18" s="11"/>
      <c r="F18" s="11"/>
      <c r="G18" s="11">
        <v>8</v>
      </c>
      <c r="H18" s="5"/>
      <c r="I18" s="11"/>
      <c r="J18" s="11"/>
      <c r="K18" s="11"/>
      <c r="L18" s="11"/>
      <c r="M18" s="11"/>
      <c r="N18" s="11"/>
      <c r="O18" s="11"/>
      <c r="P18" s="5"/>
      <c r="Q18" s="11"/>
      <c r="R18" s="11"/>
      <c r="S18" s="11"/>
      <c r="T18" s="11"/>
      <c r="U18" s="5">
        <v>5</v>
      </c>
      <c r="V18" s="5"/>
      <c r="W18" s="5"/>
      <c r="X18" s="11"/>
      <c r="Y18" s="11">
        <v>4</v>
      </c>
      <c r="Z18" s="11">
        <v>2</v>
      </c>
      <c r="AA18" s="11"/>
      <c r="AB18" s="11"/>
      <c r="AC18" s="11"/>
      <c r="AD18" s="11">
        <v>10</v>
      </c>
      <c r="AE18" s="11"/>
      <c r="AF18" s="11"/>
      <c r="AG18" s="11"/>
      <c r="AH18" s="11"/>
      <c r="AI18" s="11"/>
      <c r="AJ18" s="58">
        <v>4</v>
      </c>
      <c r="AK18" s="39"/>
      <c r="AL18" s="39"/>
      <c r="AM18" s="11"/>
      <c r="AN18" s="11"/>
      <c r="AO18" s="11">
        <f t="shared" si="0"/>
        <v>33</v>
      </c>
      <c r="AP18" s="13">
        <f t="shared" si="1"/>
        <v>6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42" ht="11.25" customHeight="1">
      <c r="A19" s="10" t="s">
        <v>606</v>
      </c>
      <c r="B19" s="11"/>
      <c r="C19" s="11"/>
      <c r="D19" s="11">
        <v>7</v>
      </c>
      <c r="E19" s="11"/>
      <c r="F19" s="11"/>
      <c r="G19" s="11"/>
      <c r="H19" s="5"/>
      <c r="I19" s="11"/>
      <c r="J19" s="11"/>
      <c r="K19" s="11"/>
      <c r="L19" s="11"/>
      <c r="M19" s="11"/>
      <c r="N19" s="11"/>
      <c r="O19" s="11"/>
      <c r="P19" s="5"/>
      <c r="Q19" s="11">
        <v>14</v>
      </c>
      <c r="R19" s="11"/>
      <c r="S19" s="11"/>
      <c r="T19" s="11"/>
      <c r="U19" s="5"/>
      <c r="V19" s="5"/>
      <c r="W19" s="5"/>
      <c r="X19" s="11"/>
      <c r="Y19" s="11"/>
      <c r="Z19" s="11"/>
      <c r="AA19" s="5"/>
      <c r="AB19" s="11"/>
      <c r="AC19" s="11"/>
      <c r="AD19" s="11"/>
      <c r="AE19" s="11"/>
      <c r="AF19" s="11"/>
      <c r="AG19" s="11"/>
      <c r="AH19" s="11"/>
      <c r="AI19" s="11"/>
      <c r="AJ19" s="58"/>
      <c r="AK19" s="39"/>
      <c r="AL19" s="39"/>
      <c r="AM19" s="11">
        <v>12</v>
      </c>
      <c r="AN19" s="11"/>
      <c r="AO19" s="11">
        <f t="shared" si="0"/>
        <v>33</v>
      </c>
      <c r="AP19" s="13">
        <f t="shared" si="1"/>
        <v>3</v>
      </c>
    </row>
    <row r="20" spans="1:52" ht="11.25" customHeight="1">
      <c r="A20" s="10" t="s">
        <v>556</v>
      </c>
      <c r="B20" s="11"/>
      <c r="C20" s="11">
        <v>5</v>
      </c>
      <c r="D20" s="11"/>
      <c r="E20" s="11"/>
      <c r="F20" s="11"/>
      <c r="G20" s="11"/>
      <c r="H20" s="5"/>
      <c r="I20" s="11">
        <v>10</v>
      </c>
      <c r="J20" s="11"/>
      <c r="K20" s="11"/>
      <c r="L20" s="11"/>
      <c r="M20" s="11"/>
      <c r="N20" s="11"/>
      <c r="O20" s="11"/>
      <c r="P20" s="5"/>
      <c r="Q20" s="11">
        <v>3</v>
      </c>
      <c r="R20" s="11"/>
      <c r="S20" s="11"/>
      <c r="T20" s="11"/>
      <c r="U20" s="5"/>
      <c r="V20" s="5"/>
      <c r="W20" s="5"/>
      <c r="X20" s="11"/>
      <c r="Y20" s="11">
        <v>4</v>
      </c>
      <c r="Z20" s="11">
        <v>3</v>
      </c>
      <c r="AA20" s="11"/>
      <c r="AB20" s="11"/>
      <c r="AC20" s="11"/>
      <c r="AD20" s="11"/>
      <c r="AE20" s="11"/>
      <c r="AF20" s="11"/>
      <c r="AG20" s="11"/>
      <c r="AH20" s="11"/>
      <c r="AI20" s="11">
        <v>5</v>
      </c>
      <c r="AJ20" s="58"/>
      <c r="AK20" s="39"/>
      <c r="AL20" s="39"/>
      <c r="AM20" s="11"/>
      <c r="AN20" s="11"/>
      <c r="AO20" s="11">
        <f t="shared" si="0"/>
        <v>30</v>
      </c>
      <c r="AP20" s="13">
        <f t="shared" si="1"/>
        <v>6</v>
      </c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42" ht="11.25">
      <c r="A21" s="10" t="s">
        <v>796</v>
      </c>
      <c r="B21" s="11"/>
      <c r="C21" s="11"/>
      <c r="D21" s="11"/>
      <c r="E21" s="11"/>
      <c r="F21" s="11"/>
      <c r="G21" s="11"/>
      <c r="H21" s="5">
        <v>7</v>
      </c>
      <c r="I21" s="11"/>
      <c r="J21" s="11"/>
      <c r="K21" s="11"/>
      <c r="L21" s="11"/>
      <c r="M21" s="11"/>
      <c r="N21" s="11"/>
      <c r="O21" s="11"/>
      <c r="P21" s="5"/>
      <c r="Q21" s="11"/>
      <c r="R21" s="11"/>
      <c r="S21" s="11">
        <v>5</v>
      </c>
      <c r="T21" s="11">
        <v>10</v>
      </c>
      <c r="U21" s="5"/>
      <c r="V21" s="5"/>
      <c r="W21" s="5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>
        <v>7</v>
      </c>
      <c r="AJ21" s="58"/>
      <c r="AK21" s="39"/>
      <c r="AL21" s="39"/>
      <c r="AM21" s="11"/>
      <c r="AN21" s="11"/>
      <c r="AO21" s="11">
        <f t="shared" si="0"/>
        <v>29</v>
      </c>
      <c r="AP21" s="13">
        <f t="shared" si="1"/>
        <v>4</v>
      </c>
    </row>
    <row r="22" spans="1:42" ht="11.25">
      <c r="A22" s="10" t="s">
        <v>799</v>
      </c>
      <c r="B22" s="11"/>
      <c r="C22" s="11"/>
      <c r="D22" s="11"/>
      <c r="E22" s="11"/>
      <c r="F22" s="11"/>
      <c r="G22" s="11"/>
      <c r="H22" s="5">
        <v>4</v>
      </c>
      <c r="I22" s="11"/>
      <c r="J22" s="11"/>
      <c r="K22" s="11"/>
      <c r="L22" s="11"/>
      <c r="M22" s="11"/>
      <c r="N22" s="11"/>
      <c r="O22" s="11"/>
      <c r="P22" s="5">
        <v>8</v>
      </c>
      <c r="Q22" s="11"/>
      <c r="R22" s="11"/>
      <c r="S22" s="11">
        <v>1</v>
      </c>
      <c r="T22" s="11"/>
      <c r="U22" s="5"/>
      <c r="V22" s="5"/>
      <c r="W22" s="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>
        <v>3</v>
      </c>
      <c r="AJ22" s="58">
        <v>11</v>
      </c>
      <c r="AK22" s="39"/>
      <c r="AL22" s="39"/>
      <c r="AM22" s="11"/>
      <c r="AN22" s="11"/>
      <c r="AO22" s="11">
        <f t="shared" si="0"/>
        <v>27</v>
      </c>
      <c r="AP22" s="13">
        <f t="shared" si="1"/>
        <v>5</v>
      </c>
    </row>
    <row r="23" spans="1:52" ht="11.25">
      <c r="A23" s="10" t="s">
        <v>1585</v>
      </c>
      <c r="B23" s="11"/>
      <c r="C23" s="11"/>
      <c r="D23" s="11"/>
      <c r="E23" s="11"/>
      <c r="F23" s="11"/>
      <c r="G23" s="11"/>
      <c r="H23" s="5"/>
      <c r="I23" s="11"/>
      <c r="J23" s="11"/>
      <c r="K23" s="11"/>
      <c r="L23" s="11"/>
      <c r="M23" s="11"/>
      <c r="N23" s="11"/>
      <c r="O23" s="11"/>
      <c r="P23" s="5"/>
      <c r="Q23" s="11"/>
      <c r="R23" s="11"/>
      <c r="S23" s="11"/>
      <c r="T23" s="11"/>
      <c r="U23" s="5"/>
      <c r="V23" s="5"/>
      <c r="W23" s="5">
        <v>9</v>
      </c>
      <c r="X23" s="11"/>
      <c r="Y23" s="11"/>
      <c r="Z23" s="11"/>
      <c r="AA23" s="11"/>
      <c r="AB23" s="11">
        <v>3</v>
      </c>
      <c r="AC23" s="11"/>
      <c r="AD23" s="11"/>
      <c r="AE23" s="11"/>
      <c r="AF23" s="11"/>
      <c r="AG23" s="11"/>
      <c r="AH23" s="11"/>
      <c r="AI23" s="11">
        <v>7</v>
      </c>
      <c r="AJ23" s="58">
        <v>8</v>
      </c>
      <c r="AK23" s="39"/>
      <c r="AL23" s="39"/>
      <c r="AM23" s="11"/>
      <c r="AN23" s="11"/>
      <c r="AO23" s="11">
        <f t="shared" si="0"/>
        <v>27</v>
      </c>
      <c r="AP23" s="13">
        <f t="shared" si="1"/>
        <v>4</v>
      </c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4" ht="11.25">
      <c r="A24" s="10" t="s">
        <v>778</v>
      </c>
      <c r="B24" s="11"/>
      <c r="C24" s="11"/>
      <c r="D24" s="11"/>
      <c r="E24" s="11"/>
      <c r="F24" s="11"/>
      <c r="G24" s="11"/>
      <c r="H24" s="5">
        <v>4</v>
      </c>
      <c r="I24" s="11"/>
      <c r="J24" s="11"/>
      <c r="K24" s="11"/>
      <c r="L24" s="11"/>
      <c r="M24" s="11"/>
      <c r="N24" s="11"/>
      <c r="O24" s="11"/>
      <c r="P24" s="5"/>
      <c r="Q24" s="11"/>
      <c r="R24" s="11"/>
      <c r="S24" s="11">
        <v>12</v>
      </c>
      <c r="T24" s="11"/>
      <c r="U24" s="5"/>
      <c r="V24" s="5"/>
      <c r="W24" s="5">
        <v>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58"/>
      <c r="AK24" s="39"/>
      <c r="AL24" s="39"/>
      <c r="AM24" s="11">
        <v>8</v>
      </c>
      <c r="AN24" s="11"/>
      <c r="AO24" s="11">
        <f t="shared" si="0"/>
        <v>27</v>
      </c>
      <c r="AP24" s="13">
        <f t="shared" si="1"/>
        <v>4</v>
      </c>
      <c r="AR24" s="22"/>
      <c r="AS24" s="22"/>
      <c r="AV24" s="22"/>
      <c r="AW24" s="22"/>
      <c r="AX24" s="22"/>
      <c r="AY24" s="22"/>
      <c r="AZ24" s="22"/>
      <c r="BA24" s="22"/>
      <c r="BB24" s="22"/>
    </row>
    <row r="25" spans="1:42" ht="11.25" customHeight="1">
      <c r="A25" s="10" t="s">
        <v>507</v>
      </c>
      <c r="B25" s="11">
        <v>5</v>
      </c>
      <c r="C25" s="11"/>
      <c r="D25" s="11"/>
      <c r="E25" s="11"/>
      <c r="F25" s="11"/>
      <c r="G25" s="11">
        <v>6</v>
      </c>
      <c r="H25" s="5"/>
      <c r="I25" s="11"/>
      <c r="J25" s="11"/>
      <c r="K25" s="11"/>
      <c r="L25" s="11"/>
      <c r="M25" s="11"/>
      <c r="N25" s="11"/>
      <c r="O25" s="11"/>
      <c r="P25" s="5"/>
      <c r="Q25" s="11">
        <v>7</v>
      </c>
      <c r="R25" s="11">
        <v>4</v>
      </c>
      <c r="S25" s="11"/>
      <c r="T25" s="11"/>
      <c r="U25" s="5">
        <v>5</v>
      </c>
      <c r="V25" s="5"/>
      <c r="W25" s="5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58"/>
      <c r="AK25" s="39"/>
      <c r="AL25" s="39"/>
      <c r="AM25" s="11"/>
      <c r="AN25" s="11"/>
      <c r="AO25" s="11">
        <f t="shared" si="0"/>
        <v>27</v>
      </c>
      <c r="AP25" s="13">
        <f t="shared" si="1"/>
        <v>5</v>
      </c>
    </row>
    <row r="26" spans="1:52" ht="11.25">
      <c r="A26" s="10" t="s">
        <v>1011</v>
      </c>
      <c r="B26" s="11"/>
      <c r="C26" s="11"/>
      <c r="D26" s="11"/>
      <c r="E26" s="11"/>
      <c r="F26" s="11"/>
      <c r="G26" s="11"/>
      <c r="H26" s="5"/>
      <c r="I26" s="11"/>
      <c r="J26" s="11"/>
      <c r="K26" s="11"/>
      <c r="L26" s="11"/>
      <c r="M26" s="11"/>
      <c r="N26" s="11">
        <v>3</v>
      </c>
      <c r="O26" s="11"/>
      <c r="P26" s="5"/>
      <c r="Q26" s="11"/>
      <c r="R26" s="11"/>
      <c r="S26" s="11"/>
      <c r="T26" s="11"/>
      <c r="U26" s="5">
        <v>7</v>
      </c>
      <c r="V26" s="5"/>
      <c r="W26" s="5"/>
      <c r="X26" s="11"/>
      <c r="Y26" s="11"/>
      <c r="Z26" s="11">
        <v>6</v>
      </c>
      <c r="AA26" s="11"/>
      <c r="AB26" s="11"/>
      <c r="AC26" s="11"/>
      <c r="AD26" s="11">
        <v>6</v>
      </c>
      <c r="AE26" s="11"/>
      <c r="AF26" s="11"/>
      <c r="AG26" s="11"/>
      <c r="AH26" s="11"/>
      <c r="AI26" s="11"/>
      <c r="AJ26" s="58">
        <v>4</v>
      </c>
      <c r="AK26" s="39"/>
      <c r="AL26" s="39"/>
      <c r="AM26" s="11"/>
      <c r="AN26" s="11"/>
      <c r="AO26" s="11">
        <f t="shared" si="0"/>
        <v>26</v>
      </c>
      <c r="AP26" s="13">
        <f t="shared" si="1"/>
        <v>5</v>
      </c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4" ht="11.25">
      <c r="A27" s="10" t="s">
        <v>746</v>
      </c>
      <c r="B27" s="11"/>
      <c r="C27" s="11"/>
      <c r="D27" s="11"/>
      <c r="E27" s="11"/>
      <c r="F27" s="11"/>
      <c r="G27" s="11">
        <v>11</v>
      </c>
      <c r="H27" s="5"/>
      <c r="I27" s="11"/>
      <c r="J27" s="11"/>
      <c r="K27" s="11"/>
      <c r="L27" s="11"/>
      <c r="M27" s="11"/>
      <c r="N27" s="11"/>
      <c r="O27" s="11"/>
      <c r="P27" s="5"/>
      <c r="Q27" s="11"/>
      <c r="R27" s="11">
        <v>5</v>
      </c>
      <c r="S27" s="11"/>
      <c r="T27" s="11"/>
      <c r="U27" s="5"/>
      <c r="V27" s="5"/>
      <c r="W27" s="5"/>
      <c r="X27" s="11"/>
      <c r="Y27" s="11">
        <v>3</v>
      </c>
      <c r="Z27" s="11">
        <v>2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58">
        <v>4</v>
      </c>
      <c r="AK27" s="39"/>
      <c r="AL27" s="39"/>
      <c r="AM27" s="11"/>
      <c r="AN27" s="11"/>
      <c r="AO27" s="11">
        <f t="shared" si="0"/>
        <v>25</v>
      </c>
      <c r="AP27" s="13">
        <f t="shared" si="1"/>
        <v>5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1:42" ht="11.25" customHeight="1">
      <c r="A28" s="31" t="s">
        <v>603</v>
      </c>
      <c r="B28" s="5"/>
      <c r="C28" s="5"/>
      <c r="D28" s="5">
        <v>3</v>
      </c>
      <c r="E28" s="5"/>
      <c r="F28" s="5"/>
      <c r="G28" s="5">
        <v>2</v>
      </c>
      <c r="H28" s="5"/>
      <c r="I28" s="5"/>
      <c r="J28" s="5"/>
      <c r="K28" s="5"/>
      <c r="L28" s="5"/>
      <c r="M28" s="5"/>
      <c r="N28" s="5"/>
      <c r="O28" s="5"/>
      <c r="P28" s="5"/>
      <c r="Q28" s="5">
        <v>1</v>
      </c>
      <c r="R28" s="5">
        <v>4</v>
      </c>
      <c r="S28" s="5"/>
      <c r="T28" s="5"/>
      <c r="U28" s="5">
        <v>2</v>
      </c>
      <c r="V28" s="5">
        <v>3</v>
      </c>
      <c r="W28" s="5"/>
      <c r="X28" s="5">
        <v>3</v>
      </c>
      <c r="Y28" s="5"/>
      <c r="Z28" s="5"/>
      <c r="AA28" s="5"/>
      <c r="AB28" s="5"/>
      <c r="AC28" s="5"/>
      <c r="AD28" s="5"/>
      <c r="AE28" s="5"/>
      <c r="AF28" s="5">
        <v>3</v>
      </c>
      <c r="AG28" s="5"/>
      <c r="AH28" s="5">
        <v>8</v>
      </c>
      <c r="AI28" s="5"/>
      <c r="AJ28" s="24">
        <v>2</v>
      </c>
      <c r="AK28" s="39"/>
      <c r="AL28" s="39"/>
      <c r="AM28" s="5"/>
      <c r="AN28" s="11">
        <f>SUM(-Q28-G28-U28-AJ28)</f>
        <v>-7</v>
      </c>
      <c r="AO28" s="11">
        <f t="shared" si="0"/>
        <v>24</v>
      </c>
      <c r="AP28" s="13">
        <f t="shared" si="1"/>
        <v>10</v>
      </c>
    </row>
    <row r="29" spans="1:54" ht="11.25">
      <c r="A29" s="10" t="s">
        <v>777</v>
      </c>
      <c r="B29" s="11"/>
      <c r="C29" s="11"/>
      <c r="D29" s="11"/>
      <c r="E29" s="11"/>
      <c r="F29" s="11"/>
      <c r="G29" s="11"/>
      <c r="H29" s="5">
        <v>2</v>
      </c>
      <c r="I29" s="11"/>
      <c r="J29" s="11"/>
      <c r="K29" s="11"/>
      <c r="L29" s="11"/>
      <c r="M29" s="11"/>
      <c r="N29" s="11"/>
      <c r="O29" s="11"/>
      <c r="P29" s="5"/>
      <c r="Q29" s="11"/>
      <c r="R29" s="11"/>
      <c r="S29" s="11">
        <v>6</v>
      </c>
      <c r="T29" s="11"/>
      <c r="U29" s="5"/>
      <c r="V29" s="5"/>
      <c r="W29" s="5">
        <v>3</v>
      </c>
      <c r="X29" s="11"/>
      <c r="Y29" s="11"/>
      <c r="Z29" s="11"/>
      <c r="AA29" s="11"/>
      <c r="AB29" s="11">
        <v>6</v>
      </c>
      <c r="AC29" s="11"/>
      <c r="AD29" s="11"/>
      <c r="AE29" s="11"/>
      <c r="AF29" s="11"/>
      <c r="AG29" s="11"/>
      <c r="AH29" s="11"/>
      <c r="AI29" s="11"/>
      <c r="AJ29" s="58"/>
      <c r="AK29" s="39"/>
      <c r="AL29" s="39"/>
      <c r="AM29" s="11">
        <v>5</v>
      </c>
      <c r="AN29" s="11"/>
      <c r="AO29" s="11">
        <f t="shared" si="0"/>
        <v>22</v>
      </c>
      <c r="AP29" s="13">
        <f t="shared" si="1"/>
        <v>5</v>
      </c>
      <c r="AR29" s="22"/>
      <c r="AS29" s="22"/>
      <c r="AV29" s="22"/>
      <c r="AW29" s="22"/>
      <c r="AX29" s="22"/>
      <c r="AY29" s="22"/>
      <c r="AZ29" s="22"/>
      <c r="BA29" s="22"/>
      <c r="BB29" s="22"/>
    </row>
    <row r="30" spans="1:42" ht="11.25">
      <c r="A30" s="10" t="s">
        <v>791</v>
      </c>
      <c r="B30" s="11"/>
      <c r="C30" s="11"/>
      <c r="D30" s="11"/>
      <c r="E30" s="11"/>
      <c r="F30" s="11"/>
      <c r="G30" s="11"/>
      <c r="H30" s="5">
        <v>9</v>
      </c>
      <c r="I30" s="11"/>
      <c r="J30" s="11"/>
      <c r="K30" s="11"/>
      <c r="L30" s="11"/>
      <c r="M30" s="11"/>
      <c r="N30" s="11"/>
      <c r="O30" s="11"/>
      <c r="P30" s="5">
        <v>2</v>
      </c>
      <c r="Q30" s="11"/>
      <c r="R30" s="11"/>
      <c r="S30" s="11">
        <v>2</v>
      </c>
      <c r="T30" s="11"/>
      <c r="U30" s="5"/>
      <c r="V30" s="5"/>
      <c r="W30" s="5">
        <v>6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58"/>
      <c r="AK30" s="39"/>
      <c r="AL30" s="39"/>
      <c r="AM30" s="11">
        <v>3</v>
      </c>
      <c r="AN30" s="11"/>
      <c r="AO30" s="11">
        <f t="shared" si="0"/>
        <v>22</v>
      </c>
      <c r="AP30" s="13">
        <f t="shared" si="1"/>
        <v>5</v>
      </c>
    </row>
    <row r="31" spans="1:42" ht="11.25" customHeight="1">
      <c r="A31" s="31" t="s">
        <v>923</v>
      </c>
      <c r="B31" s="5"/>
      <c r="C31" s="5"/>
      <c r="D31" s="5"/>
      <c r="E31" s="5"/>
      <c r="F31" s="5"/>
      <c r="G31" s="5"/>
      <c r="H31" s="5"/>
      <c r="I31" s="5"/>
      <c r="J31" s="5"/>
      <c r="K31" s="5">
        <v>8</v>
      </c>
      <c r="L31" s="5"/>
      <c r="M31" s="5"/>
      <c r="N31" s="5"/>
      <c r="O31" s="5"/>
      <c r="P31" s="5"/>
      <c r="Q31" s="5">
        <v>5</v>
      </c>
      <c r="R31" s="5"/>
      <c r="S31" s="5"/>
      <c r="T31" s="5"/>
      <c r="U31" s="5"/>
      <c r="V31" s="5"/>
      <c r="W31" s="5"/>
      <c r="X31" s="5">
        <v>8</v>
      </c>
      <c r="Y31" s="5"/>
      <c r="Z31" s="5"/>
      <c r="AA31" s="5"/>
      <c r="AB31" s="5"/>
      <c r="AC31" s="5"/>
      <c r="AD31" s="5">
        <v>1</v>
      </c>
      <c r="AE31" s="5"/>
      <c r="AF31" s="5"/>
      <c r="AG31" s="5"/>
      <c r="AH31" s="5"/>
      <c r="AI31" s="5"/>
      <c r="AJ31" s="24"/>
      <c r="AK31" s="39"/>
      <c r="AL31" s="39"/>
      <c r="AM31" s="5"/>
      <c r="AN31" s="51"/>
      <c r="AO31" s="11">
        <f t="shared" si="0"/>
        <v>22</v>
      </c>
      <c r="AP31" s="13">
        <f t="shared" si="1"/>
        <v>4</v>
      </c>
    </row>
    <row r="32" spans="1:55" ht="11.25" customHeight="1">
      <c r="A32" s="10" t="s">
        <v>737</v>
      </c>
      <c r="B32" s="11"/>
      <c r="C32" s="11"/>
      <c r="D32" s="11"/>
      <c r="E32" s="11"/>
      <c r="F32" s="11"/>
      <c r="G32" s="11">
        <v>6</v>
      </c>
      <c r="H32" s="5"/>
      <c r="I32" s="11"/>
      <c r="J32" s="11"/>
      <c r="K32" s="11"/>
      <c r="L32" s="11"/>
      <c r="M32" s="11"/>
      <c r="N32" s="11"/>
      <c r="O32" s="11"/>
      <c r="P32" s="5"/>
      <c r="Q32" s="11">
        <v>2</v>
      </c>
      <c r="R32" s="11"/>
      <c r="S32" s="11"/>
      <c r="T32" s="11"/>
      <c r="U32" s="5"/>
      <c r="V32" s="5">
        <v>11</v>
      </c>
      <c r="W32" s="5"/>
      <c r="X32" s="11">
        <v>2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58"/>
      <c r="AK32" s="39"/>
      <c r="AL32" s="39"/>
      <c r="AM32" s="11"/>
      <c r="AN32" s="11"/>
      <c r="AO32" s="11">
        <f t="shared" si="0"/>
        <v>21</v>
      </c>
      <c r="AP32" s="13">
        <f t="shared" si="1"/>
        <v>4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42" ht="11.25">
      <c r="A33" s="10" t="s">
        <v>801</v>
      </c>
      <c r="B33" s="11"/>
      <c r="C33" s="11"/>
      <c r="D33" s="11"/>
      <c r="E33" s="11"/>
      <c r="F33" s="11"/>
      <c r="G33" s="11"/>
      <c r="H33" s="5">
        <v>4</v>
      </c>
      <c r="I33" s="11"/>
      <c r="J33" s="11"/>
      <c r="K33" s="11"/>
      <c r="L33" s="11"/>
      <c r="M33" s="11"/>
      <c r="N33" s="11"/>
      <c r="O33" s="11"/>
      <c r="P33" s="5"/>
      <c r="Q33" s="11"/>
      <c r="R33" s="11"/>
      <c r="S33" s="11">
        <v>11</v>
      </c>
      <c r="T33" s="11"/>
      <c r="U33" s="5"/>
      <c r="V33" s="5"/>
      <c r="W33" s="5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>
        <v>2</v>
      </c>
      <c r="AJ33" s="58">
        <v>3</v>
      </c>
      <c r="AK33" s="39"/>
      <c r="AL33" s="39"/>
      <c r="AM33" s="11"/>
      <c r="AN33" s="11"/>
      <c r="AO33" s="11">
        <f t="shared" si="0"/>
        <v>20</v>
      </c>
      <c r="AP33" s="13">
        <f t="shared" si="1"/>
        <v>4</v>
      </c>
    </row>
    <row r="34" spans="1:54" ht="11.25" customHeight="1">
      <c r="A34" s="10" t="s">
        <v>553</v>
      </c>
      <c r="B34" s="11"/>
      <c r="C34" s="11"/>
      <c r="D34" s="11">
        <v>3</v>
      </c>
      <c r="E34" s="11"/>
      <c r="F34" s="11"/>
      <c r="G34" s="11"/>
      <c r="H34" s="5"/>
      <c r="I34" s="11"/>
      <c r="J34" s="11"/>
      <c r="K34" s="11">
        <v>2</v>
      </c>
      <c r="L34" s="11"/>
      <c r="M34" s="11"/>
      <c r="N34" s="11"/>
      <c r="O34" s="11"/>
      <c r="P34" s="5"/>
      <c r="Q34" s="11">
        <v>2</v>
      </c>
      <c r="R34" s="11"/>
      <c r="S34" s="11"/>
      <c r="T34" s="11"/>
      <c r="U34" s="5"/>
      <c r="V34" s="5"/>
      <c r="W34" s="5"/>
      <c r="X34" s="11"/>
      <c r="Y34" s="11">
        <v>3</v>
      </c>
      <c r="Z34" s="11"/>
      <c r="AA34" s="11"/>
      <c r="AB34" s="11"/>
      <c r="AC34" s="11">
        <v>10</v>
      </c>
      <c r="AD34" s="11"/>
      <c r="AE34" s="11"/>
      <c r="AF34" s="11"/>
      <c r="AG34" s="11"/>
      <c r="AH34" s="11"/>
      <c r="AI34" s="11"/>
      <c r="AJ34" s="58"/>
      <c r="AK34" s="39"/>
      <c r="AL34" s="39"/>
      <c r="AM34" s="11"/>
      <c r="AN34" s="11"/>
      <c r="AO34" s="11">
        <f t="shared" si="0"/>
        <v>20</v>
      </c>
      <c r="AP34" s="13">
        <f t="shared" si="1"/>
        <v>5</v>
      </c>
      <c r="AR34" s="22"/>
      <c r="AS34" s="22"/>
      <c r="AV34" s="22"/>
      <c r="AW34" s="22"/>
      <c r="AX34" s="22"/>
      <c r="AY34" s="22"/>
      <c r="AZ34" s="22"/>
      <c r="BA34" s="22"/>
      <c r="BB34" s="22"/>
    </row>
    <row r="35" spans="1:54" ht="11.25">
      <c r="A35" s="10" t="s">
        <v>824</v>
      </c>
      <c r="B35" s="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/>
      <c r="N35" s="11"/>
      <c r="O35" s="11"/>
      <c r="P35" s="5"/>
      <c r="Q35" s="11"/>
      <c r="R35" s="5"/>
      <c r="S35" s="11">
        <v>6</v>
      </c>
      <c r="T35" s="11"/>
      <c r="U35" s="5"/>
      <c r="V35" s="5"/>
      <c r="W35" s="5">
        <v>6</v>
      </c>
      <c r="X35" s="11"/>
      <c r="Y35" s="11"/>
      <c r="Z35" s="11"/>
      <c r="AA35" s="11"/>
      <c r="AB35" s="11">
        <v>6</v>
      </c>
      <c r="AC35" s="11"/>
      <c r="AD35" s="11"/>
      <c r="AE35" s="11"/>
      <c r="AF35" s="11"/>
      <c r="AG35" s="11"/>
      <c r="AH35" s="11"/>
      <c r="AI35" s="11">
        <v>2</v>
      </c>
      <c r="AJ35" s="58"/>
      <c r="AK35" s="39"/>
      <c r="AL35" s="39"/>
      <c r="AM35" s="11"/>
      <c r="AN35" s="11"/>
      <c r="AO35" s="11">
        <f t="shared" si="0"/>
        <v>20</v>
      </c>
      <c r="AP35" s="13">
        <f t="shared" si="1"/>
        <v>4</v>
      </c>
      <c r="AR35" s="22"/>
      <c r="AS35" s="22"/>
      <c r="AV35" s="22"/>
      <c r="AW35" s="22"/>
      <c r="AX35" s="22"/>
      <c r="AY35" s="22"/>
      <c r="AZ35" s="22"/>
      <c r="BA35" s="22"/>
      <c r="BB35" s="22"/>
    </row>
    <row r="36" spans="1:42" ht="11.25">
      <c r="A36" s="10" t="s">
        <v>876</v>
      </c>
      <c r="B36" s="11"/>
      <c r="C36" s="11"/>
      <c r="D36" s="11"/>
      <c r="E36" s="11"/>
      <c r="F36" s="11"/>
      <c r="G36" s="11"/>
      <c r="H36" s="5"/>
      <c r="I36" s="11">
        <v>9</v>
      </c>
      <c r="J36" s="11"/>
      <c r="K36" s="11"/>
      <c r="L36" s="11"/>
      <c r="M36" s="11"/>
      <c r="N36" s="11"/>
      <c r="O36" s="11">
        <v>11</v>
      </c>
      <c r="P36" s="5"/>
      <c r="Q36" s="11"/>
      <c r="R36" s="11"/>
      <c r="S36" s="11"/>
      <c r="T36" s="11"/>
      <c r="U36" s="5"/>
      <c r="V36" s="5"/>
      <c r="W36" s="5"/>
      <c r="X36" s="11"/>
      <c r="Y36" s="11"/>
      <c r="Z36" s="11"/>
      <c r="AA36" s="5"/>
      <c r="AB36" s="11"/>
      <c r="AC36" s="11"/>
      <c r="AD36" s="11"/>
      <c r="AE36" s="11"/>
      <c r="AF36" s="11"/>
      <c r="AG36" s="11"/>
      <c r="AH36" s="11"/>
      <c r="AI36" s="11"/>
      <c r="AJ36" s="58"/>
      <c r="AK36" s="39"/>
      <c r="AL36" s="39"/>
      <c r="AM36" s="11"/>
      <c r="AN36" s="11"/>
      <c r="AO36" s="11">
        <f t="shared" si="0"/>
        <v>20</v>
      </c>
      <c r="AP36" s="13">
        <f t="shared" si="1"/>
        <v>2</v>
      </c>
    </row>
    <row r="37" spans="1:42" ht="11.25">
      <c r="A37" s="10" t="s">
        <v>782</v>
      </c>
      <c r="B37" s="11"/>
      <c r="C37" s="11"/>
      <c r="D37" s="11"/>
      <c r="E37" s="11"/>
      <c r="F37" s="11"/>
      <c r="G37" s="11"/>
      <c r="H37" s="5">
        <v>4</v>
      </c>
      <c r="I37" s="11"/>
      <c r="J37" s="11"/>
      <c r="K37" s="11"/>
      <c r="L37" s="11"/>
      <c r="M37" s="11"/>
      <c r="N37" s="11"/>
      <c r="O37" s="11"/>
      <c r="P37" s="5"/>
      <c r="Q37" s="11"/>
      <c r="R37" s="11"/>
      <c r="S37" s="11"/>
      <c r="T37" s="11"/>
      <c r="U37" s="5"/>
      <c r="V37" s="5">
        <v>6</v>
      </c>
      <c r="W37" s="5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10</v>
      </c>
      <c r="AJ37" s="58"/>
      <c r="AK37" s="39"/>
      <c r="AL37" s="39"/>
      <c r="AM37" s="11"/>
      <c r="AN37" s="11"/>
      <c r="AO37" s="11">
        <f t="shared" si="0"/>
        <v>20</v>
      </c>
      <c r="AP37" s="13">
        <f t="shared" si="1"/>
        <v>3</v>
      </c>
    </row>
    <row r="38" spans="1:42" ht="11.25" customHeight="1">
      <c r="A38" s="10" t="s">
        <v>613</v>
      </c>
      <c r="B38" s="11"/>
      <c r="C38" s="11"/>
      <c r="D38" s="11">
        <v>3</v>
      </c>
      <c r="E38" s="11"/>
      <c r="F38" s="11"/>
      <c r="G38" s="11"/>
      <c r="H38" s="5"/>
      <c r="I38" s="11"/>
      <c r="J38" s="11"/>
      <c r="K38" s="11">
        <v>4</v>
      </c>
      <c r="L38" s="11"/>
      <c r="M38" s="11"/>
      <c r="N38" s="11"/>
      <c r="O38" s="11"/>
      <c r="P38" s="5"/>
      <c r="Q38" s="11">
        <v>2</v>
      </c>
      <c r="R38" s="11"/>
      <c r="S38" s="11"/>
      <c r="T38" s="11"/>
      <c r="U38" s="5"/>
      <c r="V38" s="5"/>
      <c r="W38" s="5"/>
      <c r="X38" s="11"/>
      <c r="Y38" s="11">
        <v>1</v>
      </c>
      <c r="Z38" s="11">
        <v>3</v>
      </c>
      <c r="AA38" s="11"/>
      <c r="AB38" s="11"/>
      <c r="AC38" s="11">
        <v>6</v>
      </c>
      <c r="AD38" s="11"/>
      <c r="AE38" s="11"/>
      <c r="AF38" s="11"/>
      <c r="AG38" s="11"/>
      <c r="AH38" s="11"/>
      <c r="AI38" s="11"/>
      <c r="AJ38" s="58"/>
      <c r="AK38" s="39"/>
      <c r="AL38" s="39"/>
      <c r="AM38" s="11"/>
      <c r="AN38" s="11"/>
      <c r="AO38" s="11">
        <f t="shared" si="0"/>
        <v>19</v>
      </c>
      <c r="AP38" s="13">
        <f t="shared" si="1"/>
        <v>6</v>
      </c>
    </row>
    <row r="39" spans="1:42" ht="11.25">
      <c r="A39" s="10" t="s">
        <v>1188</v>
      </c>
      <c r="B39" s="11"/>
      <c r="C39" s="11"/>
      <c r="D39" s="11"/>
      <c r="E39" s="11"/>
      <c r="F39" s="11"/>
      <c r="G39" s="11"/>
      <c r="H39" s="5"/>
      <c r="I39" s="11"/>
      <c r="J39" s="11"/>
      <c r="K39" s="11"/>
      <c r="L39" s="11"/>
      <c r="M39" s="11"/>
      <c r="N39" s="11"/>
      <c r="O39" s="11"/>
      <c r="P39" s="5"/>
      <c r="Q39" s="11"/>
      <c r="R39" s="11"/>
      <c r="S39" s="11"/>
      <c r="T39" s="11">
        <v>5</v>
      </c>
      <c r="U39" s="5"/>
      <c r="V39" s="5"/>
      <c r="W39" s="5">
        <v>10</v>
      </c>
      <c r="X39" s="11"/>
      <c r="Y39" s="11"/>
      <c r="Z39" s="11"/>
      <c r="AA39" s="11"/>
      <c r="AB39" s="11">
        <v>2</v>
      </c>
      <c r="AC39" s="11"/>
      <c r="AD39" s="11"/>
      <c r="AE39" s="11"/>
      <c r="AF39" s="11"/>
      <c r="AG39" s="11"/>
      <c r="AH39" s="11"/>
      <c r="AI39" s="11">
        <v>2</v>
      </c>
      <c r="AJ39" s="58"/>
      <c r="AK39" s="39"/>
      <c r="AL39" s="39"/>
      <c r="AM39" s="11"/>
      <c r="AN39" s="11"/>
      <c r="AO39" s="11">
        <f t="shared" si="0"/>
        <v>19</v>
      </c>
      <c r="AP39" s="13">
        <f t="shared" si="1"/>
        <v>4</v>
      </c>
    </row>
    <row r="40" spans="1:42" ht="11.25">
      <c r="A40" s="10" t="s">
        <v>1268</v>
      </c>
      <c r="B40" s="11"/>
      <c r="C40" s="11"/>
      <c r="D40" s="11"/>
      <c r="E40" s="11"/>
      <c r="F40" s="11"/>
      <c r="G40" s="11"/>
      <c r="H40" s="5"/>
      <c r="I40" s="11"/>
      <c r="J40" s="11"/>
      <c r="K40" s="11"/>
      <c r="L40" s="11"/>
      <c r="M40" s="11"/>
      <c r="N40" s="11"/>
      <c r="O40" s="11"/>
      <c r="P40" s="5"/>
      <c r="Q40" s="11"/>
      <c r="R40" s="11"/>
      <c r="S40" s="11"/>
      <c r="T40" s="11"/>
      <c r="U40" s="5"/>
      <c r="V40" s="5">
        <v>9</v>
      </c>
      <c r="W40" s="5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>
        <v>2</v>
      </c>
      <c r="AJ40" s="58"/>
      <c r="AK40" s="39"/>
      <c r="AL40" s="39"/>
      <c r="AM40" s="11">
        <v>8</v>
      </c>
      <c r="AN40" s="11"/>
      <c r="AO40" s="11">
        <f t="shared" si="0"/>
        <v>19</v>
      </c>
      <c r="AP40" s="13">
        <f t="shared" si="1"/>
        <v>3</v>
      </c>
    </row>
    <row r="41" spans="1:42" ht="11.25" customHeight="1">
      <c r="A41" s="31" t="s">
        <v>919</v>
      </c>
      <c r="B41" s="5"/>
      <c r="C41" s="5"/>
      <c r="D41" s="5"/>
      <c r="E41" s="5"/>
      <c r="F41" s="5"/>
      <c r="G41" s="5"/>
      <c r="H41" s="5"/>
      <c r="I41" s="5"/>
      <c r="J41" s="5"/>
      <c r="K41" s="5">
        <v>4</v>
      </c>
      <c r="L41" s="5"/>
      <c r="M41" s="5"/>
      <c r="N41" s="5"/>
      <c r="O41" s="5"/>
      <c r="P41" s="5"/>
      <c r="Q41" s="5">
        <v>8</v>
      </c>
      <c r="R41" s="5">
        <v>2</v>
      </c>
      <c r="S41" s="5"/>
      <c r="T41" s="5"/>
      <c r="U41" s="5"/>
      <c r="V41" s="5"/>
      <c r="W41" s="5"/>
      <c r="X41" s="5">
        <v>3</v>
      </c>
      <c r="Y41" s="5"/>
      <c r="Z41" s="5"/>
      <c r="AA41" s="5"/>
      <c r="AB41" s="5"/>
      <c r="AC41" s="5"/>
      <c r="AD41" s="5">
        <v>2</v>
      </c>
      <c r="AE41" s="5"/>
      <c r="AF41" s="5"/>
      <c r="AG41" s="5"/>
      <c r="AH41" s="5"/>
      <c r="AI41" s="5"/>
      <c r="AJ41" s="24"/>
      <c r="AK41" s="39"/>
      <c r="AL41" s="39"/>
      <c r="AM41" s="5"/>
      <c r="AN41" s="51"/>
      <c r="AO41" s="11">
        <f t="shared" si="0"/>
        <v>19</v>
      </c>
      <c r="AP41" s="13">
        <f t="shared" si="1"/>
        <v>5</v>
      </c>
    </row>
    <row r="42" spans="1:42" ht="11.25" customHeight="1">
      <c r="A42" s="31" t="s">
        <v>920</v>
      </c>
      <c r="B42" s="5"/>
      <c r="C42" s="5"/>
      <c r="D42" s="5"/>
      <c r="E42" s="5"/>
      <c r="F42" s="5"/>
      <c r="G42" s="5"/>
      <c r="H42" s="5"/>
      <c r="I42" s="5"/>
      <c r="J42" s="5"/>
      <c r="K42" s="5">
        <v>6</v>
      </c>
      <c r="L42" s="5"/>
      <c r="M42" s="5"/>
      <c r="N42" s="5"/>
      <c r="O42" s="5"/>
      <c r="P42" s="5"/>
      <c r="Q42" s="5">
        <v>5</v>
      </c>
      <c r="R42" s="5"/>
      <c r="S42" s="5"/>
      <c r="T42" s="5"/>
      <c r="U42" s="5"/>
      <c r="V42" s="5"/>
      <c r="W42" s="5"/>
      <c r="X42" s="5">
        <v>5</v>
      </c>
      <c r="Y42" s="5"/>
      <c r="Z42" s="5"/>
      <c r="AA42" s="5"/>
      <c r="AB42" s="5"/>
      <c r="AC42" s="5"/>
      <c r="AD42" s="5">
        <v>3</v>
      </c>
      <c r="AE42" s="5"/>
      <c r="AF42" s="5"/>
      <c r="AG42" s="5"/>
      <c r="AH42" s="5"/>
      <c r="AI42" s="5"/>
      <c r="AJ42" s="24"/>
      <c r="AK42" s="39"/>
      <c r="AL42" s="39"/>
      <c r="AM42" s="5"/>
      <c r="AN42" s="51"/>
      <c r="AO42" s="11">
        <f t="shared" si="0"/>
        <v>19</v>
      </c>
      <c r="AP42" s="13">
        <f t="shared" si="1"/>
        <v>4</v>
      </c>
    </row>
    <row r="43" spans="1:42" ht="11.25">
      <c r="A43" s="10" t="s">
        <v>795</v>
      </c>
      <c r="B43" s="11"/>
      <c r="C43" s="11"/>
      <c r="D43" s="11"/>
      <c r="E43" s="11"/>
      <c r="F43" s="11"/>
      <c r="G43" s="11"/>
      <c r="H43" s="5">
        <v>1</v>
      </c>
      <c r="I43" s="11"/>
      <c r="J43" s="11"/>
      <c r="K43" s="11"/>
      <c r="L43" s="11"/>
      <c r="M43" s="11"/>
      <c r="N43" s="11"/>
      <c r="O43" s="11"/>
      <c r="P43" s="5"/>
      <c r="Q43" s="11"/>
      <c r="R43" s="11"/>
      <c r="S43" s="11"/>
      <c r="T43" s="11">
        <v>7</v>
      </c>
      <c r="U43" s="5"/>
      <c r="V43" s="5"/>
      <c r="W43" s="5">
        <v>7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58"/>
      <c r="AK43" s="39"/>
      <c r="AL43" s="39"/>
      <c r="AM43" s="11">
        <v>3</v>
      </c>
      <c r="AN43" s="11"/>
      <c r="AO43" s="11">
        <f t="shared" si="0"/>
        <v>18</v>
      </c>
      <c r="AP43" s="13">
        <f t="shared" si="1"/>
        <v>4</v>
      </c>
    </row>
    <row r="44" spans="1:42" ht="11.25" customHeight="1">
      <c r="A44" s="10" t="s">
        <v>612</v>
      </c>
      <c r="B44" s="11"/>
      <c r="C44" s="11"/>
      <c r="D44" s="11">
        <v>5</v>
      </c>
      <c r="E44" s="11"/>
      <c r="F44" s="11"/>
      <c r="G44" s="11"/>
      <c r="H44" s="5"/>
      <c r="I44" s="11"/>
      <c r="J44" s="11"/>
      <c r="K44" s="11"/>
      <c r="L44" s="11"/>
      <c r="M44" s="11"/>
      <c r="N44" s="11"/>
      <c r="O44" s="11"/>
      <c r="P44" s="5"/>
      <c r="Q44" s="11">
        <v>3</v>
      </c>
      <c r="R44" s="11"/>
      <c r="S44" s="11"/>
      <c r="T44" s="11"/>
      <c r="U44" s="5"/>
      <c r="V44" s="5"/>
      <c r="W44" s="5"/>
      <c r="X44" s="11">
        <v>10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58"/>
      <c r="AK44" s="39"/>
      <c r="AL44" s="39"/>
      <c r="AM44" s="11"/>
      <c r="AN44" s="11"/>
      <c r="AO44" s="11">
        <f t="shared" si="0"/>
        <v>18</v>
      </c>
      <c r="AP44" s="13">
        <f t="shared" si="1"/>
        <v>3</v>
      </c>
    </row>
    <row r="45" spans="1:52" ht="11.25">
      <c r="A45" s="10" t="s">
        <v>966</v>
      </c>
      <c r="B45" s="11"/>
      <c r="C45" s="11"/>
      <c r="D45" s="11"/>
      <c r="E45" s="11"/>
      <c r="F45" s="11"/>
      <c r="G45" s="11"/>
      <c r="H45" s="5"/>
      <c r="I45" s="11"/>
      <c r="J45" s="11"/>
      <c r="K45" s="11"/>
      <c r="L45" s="11">
        <v>3</v>
      </c>
      <c r="M45" s="11"/>
      <c r="N45" s="11"/>
      <c r="O45" s="11"/>
      <c r="P45" s="5"/>
      <c r="Q45" s="11"/>
      <c r="R45" s="11"/>
      <c r="S45" s="11"/>
      <c r="T45" s="11"/>
      <c r="U45" s="5"/>
      <c r="V45" s="5"/>
      <c r="W45" s="5"/>
      <c r="X45" s="11"/>
      <c r="Y45" s="11"/>
      <c r="Z45" s="11"/>
      <c r="AA45" s="11">
        <v>2</v>
      </c>
      <c r="AB45" s="11"/>
      <c r="AC45" s="11"/>
      <c r="AD45" s="11"/>
      <c r="AE45" s="11">
        <v>6</v>
      </c>
      <c r="AF45" s="11"/>
      <c r="AG45" s="11"/>
      <c r="AH45" s="11"/>
      <c r="AI45" s="11"/>
      <c r="AJ45" s="58"/>
      <c r="AK45" s="39"/>
      <c r="AL45" s="39">
        <v>6</v>
      </c>
      <c r="AM45" s="11"/>
      <c r="AN45" s="11"/>
      <c r="AO45" s="11">
        <f t="shared" si="0"/>
        <v>17</v>
      </c>
      <c r="AP45" s="13">
        <f t="shared" si="1"/>
        <v>4</v>
      </c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1.25" customHeight="1">
      <c r="A46" s="31" t="s">
        <v>659</v>
      </c>
      <c r="B46" s="5"/>
      <c r="C46" s="5"/>
      <c r="D46" s="5"/>
      <c r="E46" s="5">
        <v>5</v>
      </c>
      <c r="F46" s="5"/>
      <c r="G46" s="5"/>
      <c r="H46" s="5"/>
      <c r="I46" s="5"/>
      <c r="J46" s="5"/>
      <c r="K46" s="5">
        <v>2</v>
      </c>
      <c r="L46" s="5"/>
      <c r="M46" s="5">
        <v>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v>5</v>
      </c>
      <c r="Z46" s="5">
        <v>2</v>
      </c>
      <c r="AA46" s="11"/>
      <c r="AB46" s="5"/>
      <c r="AC46" s="5">
        <v>1</v>
      </c>
      <c r="AD46" s="5"/>
      <c r="AE46" s="5"/>
      <c r="AF46" s="5"/>
      <c r="AG46" s="5"/>
      <c r="AH46" s="5"/>
      <c r="AI46" s="5"/>
      <c r="AJ46" s="24"/>
      <c r="AK46" s="39"/>
      <c r="AL46" s="39"/>
      <c r="AM46" s="5">
        <v>2</v>
      </c>
      <c r="AN46" s="11">
        <f>SUM(-M46)</f>
        <v>-1</v>
      </c>
      <c r="AO46" s="11">
        <f t="shared" si="0"/>
        <v>17</v>
      </c>
      <c r="AP46" s="13">
        <f t="shared" si="1"/>
        <v>7</v>
      </c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42" ht="11.25" customHeight="1">
      <c r="A47" s="10" t="s">
        <v>821</v>
      </c>
      <c r="B47" s="11"/>
      <c r="C47" s="11"/>
      <c r="D47" s="11"/>
      <c r="E47" s="11"/>
      <c r="F47" s="11"/>
      <c r="G47" s="11"/>
      <c r="H47" s="5"/>
      <c r="I47" s="11"/>
      <c r="J47" s="11"/>
      <c r="K47" s="11"/>
      <c r="L47" s="11"/>
      <c r="M47" s="11"/>
      <c r="N47" s="11"/>
      <c r="O47" s="11"/>
      <c r="P47" s="5">
        <v>2</v>
      </c>
      <c r="Q47" s="11"/>
      <c r="R47" s="11"/>
      <c r="S47" s="11"/>
      <c r="T47" s="11">
        <v>7</v>
      </c>
      <c r="U47" s="5"/>
      <c r="V47" s="5"/>
      <c r="W47" s="5"/>
      <c r="X47" s="11"/>
      <c r="Y47" s="11"/>
      <c r="Z47" s="11"/>
      <c r="AA47" s="11"/>
      <c r="AB47" s="11">
        <v>5</v>
      </c>
      <c r="AC47" s="11"/>
      <c r="AD47" s="11"/>
      <c r="AE47" s="11"/>
      <c r="AF47" s="11"/>
      <c r="AG47" s="11"/>
      <c r="AH47" s="11"/>
      <c r="AI47" s="11">
        <v>3</v>
      </c>
      <c r="AJ47" s="58"/>
      <c r="AK47" s="39"/>
      <c r="AL47" s="39"/>
      <c r="AM47" s="11"/>
      <c r="AN47" s="11"/>
      <c r="AO47" s="11">
        <f t="shared" si="0"/>
        <v>17</v>
      </c>
      <c r="AP47" s="13">
        <f t="shared" si="1"/>
        <v>4</v>
      </c>
    </row>
    <row r="48" spans="1:42" ht="11.25">
      <c r="A48" s="10" t="s">
        <v>1440</v>
      </c>
      <c r="B48" s="11"/>
      <c r="C48" s="11"/>
      <c r="D48" s="11"/>
      <c r="E48" s="11"/>
      <c r="F48" s="11"/>
      <c r="G48" s="11"/>
      <c r="H48" s="5"/>
      <c r="I48" s="11"/>
      <c r="J48" s="11"/>
      <c r="K48" s="11"/>
      <c r="L48" s="11"/>
      <c r="M48" s="11"/>
      <c r="N48" s="11"/>
      <c r="O48" s="11"/>
      <c r="P48" s="5"/>
      <c r="Q48" s="11"/>
      <c r="R48" s="11"/>
      <c r="S48" s="11"/>
      <c r="T48" s="11"/>
      <c r="U48" s="5"/>
      <c r="V48" s="5"/>
      <c r="W48" s="5"/>
      <c r="X48" s="11"/>
      <c r="Y48" s="11"/>
      <c r="Z48" s="11"/>
      <c r="AA48" s="11">
        <v>9</v>
      </c>
      <c r="AB48" s="11"/>
      <c r="AC48" s="11"/>
      <c r="AD48" s="11"/>
      <c r="AE48" s="11"/>
      <c r="AF48" s="11"/>
      <c r="AG48" s="11"/>
      <c r="AH48" s="11"/>
      <c r="AI48" s="11"/>
      <c r="AJ48" s="58"/>
      <c r="AK48" s="39"/>
      <c r="AL48" s="39">
        <v>8</v>
      </c>
      <c r="AM48" s="11"/>
      <c r="AN48" s="11"/>
      <c r="AO48" s="11">
        <f t="shared" si="0"/>
        <v>17</v>
      </c>
      <c r="AP48" s="13">
        <f t="shared" si="1"/>
        <v>2</v>
      </c>
    </row>
    <row r="49" spans="1:42" ht="11.25">
      <c r="A49" s="10" t="s">
        <v>792</v>
      </c>
      <c r="B49" s="11"/>
      <c r="C49" s="11"/>
      <c r="D49" s="11"/>
      <c r="E49" s="11"/>
      <c r="F49" s="11"/>
      <c r="G49" s="11"/>
      <c r="H49" s="5">
        <v>2</v>
      </c>
      <c r="I49" s="11"/>
      <c r="J49" s="11"/>
      <c r="K49" s="11"/>
      <c r="L49" s="11"/>
      <c r="M49" s="11"/>
      <c r="N49" s="11"/>
      <c r="O49" s="11"/>
      <c r="P49" s="5"/>
      <c r="Q49" s="11"/>
      <c r="R49" s="11"/>
      <c r="S49" s="11">
        <v>4</v>
      </c>
      <c r="T49" s="11"/>
      <c r="U49" s="5"/>
      <c r="V49" s="5"/>
      <c r="W49" s="5">
        <v>1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58"/>
      <c r="AK49" s="39"/>
      <c r="AL49" s="39"/>
      <c r="AM49" s="11">
        <v>10</v>
      </c>
      <c r="AN49" s="11"/>
      <c r="AO49" s="11">
        <f t="shared" si="0"/>
        <v>17</v>
      </c>
      <c r="AP49" s="13">
        <f t="shared" si="1"/>
        <v>4</v>
      </c>
    </row>
    <row r="50" spans="1:42" ht="11.25" customHeight="1">
      <c r="A50" s="31" t="s">
        <v>924</v>
      </c>
      <c r="B50" s="5"/>
      <c r="C50" s="5"/>
      <c r="D50" s="5"/>
      <c r="E50" s="5"/>
      <c r="F50" s="5"/>
      <c r="G50" s="5"/>
      <c r="H50" s="5"/>
      <c r="I50" s="5"/>
      <c r="J50" s="5"/>
      <c r="K50" s="5">
        <v>7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3</v>
      </c>
      <c r="W50" s="5"/>
      <c r="X50" s="5">
        <v>3</v>
      </c>
      <c r="Y50" s="5"/>
      <c r="Z50" s="5"/>
      <c r="AA50" s="5"/>
      <c r="AB50" s="5"/>
      <c r="AC50" s="5"/>
      <c r="AD50" s="5">
        <v>4</v>
      </c>
      <c r="AE50" s="5"/>
      <c r="AF50" s="5"/>
      <c r="AG50" s="5"/>
      <c r="AH50" s="5"/>
      <c r="AI50" s="5"/>
      <c r="AJ50" s="24"/>
      <c r="AK50" s="39"/>
      <c r="AL50" s="39"/>
      <c r="AM50" s="5"/>
      <c r="AN50" s="51"/>
      <c r="AO50" s="11">
        <f t="shared" si="0"/>
        <v>17</v>
      </c>
      <c r="AP50" s="13">
        <f t="shared" si="1"/>
        <v>4</v>
      </c>
    </row>
    <row r="51" spans="1:42" ht="11.25" customHeight="1">
      <c r="A51" s="10" t="s">
        <v>503</v>
      </c>
      <c r="B51" s="11">
        <v>2</v>
      </c>
      <c r="C51" s="11"/>
      <c r="D51" s="11"/>
      <c r="E51" s="11"/>
      <c r="F51" s="11"/>
      <c r="G51" s="11"/>
      <c r="H51" s="5"/>
      <c r="I51" s="11"/>
      <c r="J51" s="11"/>
      <c r="K51" s="11"/>
      <c r="L51" s="11"/>
      <c r="M51" s="11"/>
      <c r="N51" s="11"/>
      <c r="O51" s="11"/>
      <c r="P51" s="5"/>
      <c r="Q51" s="11"/>
      <c r="R51" s="11"/>
      <c r="S51" s="11"/>
      <c r="T51" s="11"/>
      <c r="U51" s="5"/>
      <c r="V51" s="5"/>
      <c r="W51" s="5"/>
      <c r="X51" s="11">
        <v>5</v>
      </c>
      <c r="Y51" s="11"/>
      <c r="Z51" s="11"/>
      <c r="AA51" s="11"/>
      <c r="AB51" s="11"/>
      <c r="AC51" s="11"/>
      <c r="AD51" s="11">
        <v>2</v>
      </c>
      <c r="AE51" s="11"/>
      <c r="AF51" s="11"/>
      <c r="AG51" s="11"/>
      <c r="AH51" s="11"/>
      <c r="AI51" s="11"/>
      <c r="AJ51" s="58">
        <v>7</v>
      </c>
      <c r="AK51" s="39"/>
      <c r="AL51" s="39"/>
      <c r="AM51" s="11"/>
      <c r="AN51" s="11"/>
      <c r="AO51" s="11">
        <f t="shared" si="0"/>
        <v>16</v>
      </c>
      <c r="AP51" s="13">
        <f t="shared" si="1"/>
        <v>4</v>
      </c>
    </row>
    <row r="52" spans="1:42" ht="11.25">
      <c r="A52" s="10" t="s">
        <v>968</v>
      </c>
      <c r="B52" s="11"/>
      <c r="C52" s="11"/>
      <c r="D52" s="11"/>
      <c r="E52" s="11"/>
      <c r="F52" s="11"/>
      <c r="G52" s="11"/>
      <c r="H52" s="5"/>
      <c r="I52" s="11"/>
      <c r="J52" s="11"/>
      <c r="K52" s="11"/>
      <c r="L52" s="11">
        <v>4</v>
      </c>
      <c r="M52" s="11"/>
      <c r="N52" s="11"/>
      <c r="O52" s="11"/>
      <c r="P52" s="5"/>
      <c r="Q52" s="11"/>
      <c r="R52" s="11"/>
      <c r="S52" s="11"/>
      <c r="T52" s="11"/>
      <c r="U52" s="5"/>
      <c r="V52" s="5"/>
      <c r="W52" s="5"/>
      <c r="X52" s="11"/>
      <c r="Y52" s="11"/>
      <c r="Z52" s="11"/>
      <c r="AA52" s="5">
        <v>6</v>
      </c>
      <c r="AB52" s="11"/>
      <c r="AC52" s="11"/>
      <c r="AD52" s="11"/>
      <c r="AE52" s="11"/>
      <c r="AF52" s="11"/>
      <c r="AG52" s="11"/>
      <c r="AH52" s="11"/>
      <c r="AI52" s="11"/>
      <c r="AJ52" s="58"/>
      <c r="AK52" s="39"/>
      <c r="AL52" s="39">
        <v>6</v>
      </c>
      <c r="AM52" s="11"/>
      <c r="AN52" s="11"/>
      <c r="AO52" s="11">
        <f t="shared" si="0"/>
        <v>16</v>
      </c>
      <c r="AP52" s="13">
        <f t="shared" si="1"/>
        <v>3</v>
      </c>
    </row>
    <row r="53" spans="1:42" ht="11.25">
      <c r="A53" s="31" t="s">
        <v>901</v>
      </c>
      <c r="B53" s="5"/>
      <c r="C53" s="5"/>
      <c r="D53" s="5"/>
      <c r="E53" s="5"/>
      <c r="F53" s="5"/>
      <c r="G53" s="5"/>
      <c r="H53" s="5"/>
      <c r="I53" s="5"/>
      <c r="J53" s="5">
        <v>6</v>
      </c>
      <c r="K53" s="5"/>
      <c r="L53" s="5"/>
      <c r="M53" s="5"/>
      <c r="N53" s="5"/>
      <c r="O53" s="5">
        <v>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1"/>
      <c r="AB53" s="5"/>
      <c r="AC53" s="5"/>
      <c r="AD53" s="5"/>
      <c r="AE53" s="5"/>
      <c r="AF53" s="5"/>
      <c r="AG53" s="5"/>
      <c r="AH53" s="5"/>
      <c r="AI53" s="5"/>
      <c r="AJ53" s="24"/>
      <c r="AK53" s="39"/>
      <c r="AL53" s="39"/>
      <c r="AM53" s="5">
        <v>5</v>
      </c>
      <c r="AN53" s="51"/>
      <c r="AO53" s="11">
        <f t="shared" si="0"/>
        <v>16</v>
      </c>
      <c r="AP53" s="13">
        <f t="shared" si="1"/>
        <v>3</v>
      </c>
    </row>
    <row r="54" spans="1:47" ht="11.25">
      <c r="A54" s="10" t="s">
        <v>972</v>
      </c>
      <c r="B54" s="11"/>
      <c r="C54" s="11"/>
      <c r="D54" s="11"/>
      <c r="E54" s="11"/>
      <c r="F54" s="11"/>
      <c r="G54" s="11"/>
      <c r="H54" s="5"/>
      <c r="I54" s="11"/>
      <c r="J54" s="11"/>
      <c r="K54" s="11"/>
      <c r="L54" s="11">
        <v>2</v>
      </c>
      <c r="M54" s="11"/>
      <c r="N54" s="11"/>
      <c r="O54" s="11"/>
      <c r="P54" s="5"/>
      <c r="Q54" s="11"/>
      <c r="R54" s="11"/>
      <c r="S54" s="11"/>
      <c r="T54" s="11"/>
      <c r="U54" s="5"/>
      <c r="V54" s="5"/>
      <c r="W54" s="5"/>
      <c r="X54" s="11"/>
      <c r="Y54" s="11"/>
      <c r="Z54" s="11"/>
      <c r="AA54" s="11">
        <v>7</v>
      </c>
      <c r="AB54" s="11"/>
      <c r="AC54" s="11"/>
      <c r="AD54" s="11"/>
      <c r="AE54" s="11"/>
      <c r="AF54" s="11"/>
      <c r="AG54" s="11"/>
      <c r="AH54" s="11"/>
      <c r="AI54" s="11"/>
      <c r="AJ54" s="58"/>
      <c r="AK54" s="39">
        <v>6</v>
      </c>
      <c r="AL54" s="39"/>
      <c r="AM54" s="11"/>
      <c r="AN54" s="11"/>
      <c r="AO54" s="11">
        <f t="shared" si="0"/>
        <v>15</v>
      </c>
      <c r="AP54" s="13">
        <f t="shared" si="1"/>
        <v>3</v>
      </c>
      <c r="AR54" s="22"/>
      <c r="AS54" s="22"/>
      <c r="AT54" s="22"/>
      <c r="AU54" s="22"/>
    </row>
    <row r="55" spans="1:42" ht="11.25">
      <c r="A55" s="10" t="s">
        <v>1439</v>
      </c>
      <c r="B55" s="11"/>
      <c r="C55" s="11"/>
      <c r="D55" s="11"/>
      <c r="E55" s="11"/>
      <c r="F55" s="11"/>
      <c r="G55" s="11"/>
      <c r="H55" s="5"/>
      <c r="I55" s="11"/>
      <c r="J55" s="11"/>
      <c r="K55" s="11"/>
      <c r="L55" s="11"/>
      <c r="M55" s="11"/>
      <c r="N55" s="11"/>
      <c r="O55" s="11"/>
      <c r="P55" s="5"/>
      <c r="Q55" s="11"/>
      <c r="R55" s="11"/>
      <c r="S55" s="11"/>
      <c r="T55" s="11"/>
      <c r="U55" s="5"/>
      <c r="V55" s="5"/>
      <c r="W55" s="5"/>
      <c r="X55" s="11"/>
      <c r="Y55" s="11"/>
      <c r="Z55" s="11"/>
      <c r="AA55" s="11">
        <v>6</v>
      </c>
      <c r="AB55" s="11"/>
      <c r="AC55" s="11"/>
      <c r="AD55" s="11"/>
      <c r="AE55" s="11"/>
      <c r="AF55" s="11"/>
      <c r="AG55" s="11"/>
      <c r="AH55" s="11"/>
      <c r="AI55" s="11"/>
      <c r="AJ55" s="58"/>
      <c r="AK55" s="39">
        <v>9</v>
      </c>
      <c r="AL55" s="39"/>
      <c r="AM55" s="11"/>
      <c r="AN55" s="11"/>
      <c r="AO55" s="11">
        <f t="shared" si="0"/>
        <v>15</v>
      </c>
      <c r="AP55" s="13">
        <f t="shared" si="1"/>
        <v>2</v>
      </c>
    </row>
    <row r="56" spans="1:52" ht="11.25" customHeight="1">
      <c r="A56" s="31" t="s">
        <v>561</v>
      </c>
      <c r="B56" s="5"/>
      <c r="C56" s="5">
        <v>2</v>
      </c>
      <c r="D56" s="5"/>
      <c r="E56" s="5"/>
      <c r="F56" s="5"/>
      <c r="G56" s="5"/>
      <c r="H56" s="5"/>
      <c r="I56" s="5"/>
      <c r="J56" s="5"/>
      <c r="K56" s="5">
        <v>4</v>
      </c>
      <c r="L56" s="5"/>
      <c r="M56" s="5">
        <v>9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24"/>
      <c r="AK56" s="39"/>
      <c r="AL56" s="39"/>
      <c r="AM56" s="5"/>
      <c r="AN56" s="51"/>
      <c r="AO56" s="11">
        <f t="shared" si="0"/>
        <v>15</v>
      </c>
      <c r="AP56" s="13">
        <f t="shared" si="1"/>
        <v>3</v>
      </c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42" ht="11.25">
      <c r="A57" s="31" t="s">
        <v>899</v>
      </c>
      <c r="B57" s="5"/>
      <c r="C57" s="5"/>
      <c r="D57" s="5"/>
      <c r="E57" s="5"/>
      <c r="F57" s="5"/>
      <c r="G57" s="5"/>
      <c r="H57" s="5"/>
      <c r="I57" s="5"/>
      <c r="J57" s="5">
        <v>10</v>
      </c>
      <c r="K57" s="5"/>
      <c r="L57" s="5"/>
      <c r="M57" s="5"/>
      <c r="N57" s="5"/>
      <c r="O57" s="5"/>
      <c r="P57" s="5"/>
      <c r="Q57" s="5">
        <v>5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24"/>
      <c r="AK57" s="39"/>
      <c r="AL57" s="39"/>
      <c r="AM57" s="5"/>
      <c r="AN57" s="51"/>
      <c r="AO57" s="11">
        <f t="shared" si="0"/>
        <v>15</v>
      </c>
      <c r="AP57" s="13">
        <f t="shared" si="1"/>
        <v>2</v>
      </c>
    </row>
    <row r="58" spans="1:42" ht="11.25" customHeight="1">
      <c r="A58" s="31" t="s">
        <v>753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3</v>
      </c>
      <c r="W58" s="5"/>
      <c r="X58" s="5">
        <v>5</v>
      </c>
      <c r="Y58" s="5"/>
      <c r="Z58" s="5"/>
      <c r="AA58" s="5"/>
      <c r="AB58" s="5"/>
      <c r="AC58" s="5"/>
      <c r="AD58" s="5">
        <v>7</v>
      </c>
      <c r="AE58" s="5"/>
      <c r="AF58" s="5"/>
      <c r="AG58" s="5"/>
      <c r="AH58" s="5"/>
      <c r="AI58" s="5"/>
      <c r="AJ58" s="24"/>
      <c r="AK58" s="39"/>
      <c r="AL58" s="39"/>
      <c r="AM58" s="5"/>
      <c r="AN58" s="51"/>
      <c r="AO58" s="11">
        <f t="shared" si="0"/>
        <v>15</v>
      </c>
      <c r="AP58" s="13">
        <f t="shared" si="1"/>
        <v>3</v>
      </c>
    </row>
    <row r="59" spans="1:42" ht="11.25" customHeight="1">
      <c r="A59" s="10" t="s">
        <v>1396</v>
      </c>
      <c r="B59" s="11"/>
      <c r="C59" s="11"/>
      <c r="D59" s="11"/>
      <c r="E59" s="11"/>
      <c r="F59" s="11"/>
      <c r="G59" s="11"/>
      <c r="H59" s="5"/>
      <c r="I59" s="11"/>
      <c r="J59" s="11"/>
      <c r="K59" s="11"/>
      <c r="L59" s="11"/>
      <c r="M59" s="11"/>
      <c r="N59" s="11"/>
      <c r="O59" s="11"/>
      <c r="P59" s="5"/>
      <c r="Q59" s="11"/>
      <c r="R59" s="11"/>
      <c r="S59" s="11"/>
      <c r="T59" s="11"/>
      <c r="U59" s="5"/>
      <c r="V59" s="5"/>
      <c r="W59" s="5"/>
      <c r="X59" s="11"/>
      <c r="Y59" s="11"/>
      <c r="Z59" s="11"/>
      <c r="AA59" s="11"/>
      <c r="AB59" s="11"/>
      <c r="AC59" s="11"/>
      <c r="AD59" s="11"/>
      <c r="AE59" s="11">
        <v>7</v>
      </c>
      <c r="AF59" s="11"/>
      <c r="AG59" s="11"/>
      <c r="AH59" s="11"/>
      <c r="AI59" s="11">
        <v>3</v>
      </c>
      <c r="AJ59" s="58"/>
      <c r="AK59" s="39"/>
      <c r="AL59" s="39">
        <v>4</v>
      </c>
      <c r="AM59" s="11"/>
      <c r="AN59" s="11"/>
      <c r="AO59" s="11">
        <f t="shared" si="0"/>
        <v>14</v>
      </c>
      <c r="AP59" s="13">
        <f t="shared" si="1"/>
        <v>3</v>
      </c>
    </row>
    <row r="60" spans="1:54" ht="11.25">
      <c r="A60" s="10" t="s">
        <v>1457</v>
      </c>
      <c r="B60" s="11"/>
      <c r="C60" s="11"/>
      <c r="D60" s="11"/>
      <c r="E60" s="11"/>
      <c r="F60" s="11"/>
      <c r="G60" s="11"/>
      <c r="H60" s="5"/>
      <c r="I60" s="11"/>
      <c r="J60" s="11"/>
      <c r="K60" s="11"/>
      <c r="L60" s="11"/>
      <c r="M60" s="11"/>
      <c r="N60" s="11"/>
      <c r="O60" s="11"/>
      <c r="P60" s="5"/>
      <c r="Q60" s="11"/>
      <c r="R60" s="11"/>
      <c r="S60" s="11"/>
      <c r="T60" s="11"/>
      <c r="U60" s="5"/>
      <c r="V60" s="5"/>
      <c r="W60" s="5"/>
      <c r="X60" s="11"/>
      <c r="Y60" s="11"/>
      <c r="Z60" s="11"/>
      <c r="AA60" s="11"/>
      <c r="AB60" s="11">
        <v>7</v>
      </c>
      <c r="AC60" s="11"/>
      <c r="AD60" s="11"/>
      <c r="AE60" s="11"/>
      <c r="AF60" s="11"/>
      <c r="AG60" s="11"/>
      <c r="AH60" s="11"/>
      <c r="AI60" s="11"/>
      <c r="AJ60" s="58"/>
      <c r="AK60" s="39"/>
      <c r="AL60" s="39"/>
      <c r="AM60" s="11">
        <v>7</v>
      </c>
      <c r="AN60" s="11"/>
      <c r="AO60" s="11">
        <f t="shared" si="0"/>
        <v>14</v>
      </c>
      <c r="AP60" s="13">
        <f t="shared" si="1"/>
        <v>2</v>
      </c>
      <c r="AR60" s="22"/>
      <c r="AS60" s="22"/>
      <c r="AV60" s="22"/>
      <c r="AW60" s="22"/>
      <c r="AX60" s="22"/>
      <c r="AY60" s="22"/>
      <c r="AZ60" s="22"/>
      <c r="BA60" s="22"/>
      <c r="BB60" s="22"/>
    </row>
    <row r="61" spans="1:42" ht="11.25">
      <c r="A61" s="10" t="s">
        <v>797</v>
      </c>
      <c r="B61" s="11"/>
      <c r="C61" s="11"/>
      <c r="D61" s="11"/>
      <c r="E61" s="11"/>
      <c r="F61" s="11"/>
      <c r="G61" s="11"/>
      <c r="H61" s="5">
        <v>2</v>
      </c>
      <c r="I61" s="11"/>
      <c r="J61" s="11"/>
      <c r="K61" s="11"/>
      <c r="L61" s="11"/>
      <c r="M61" s="11"/>
      <c r="N61" s="11"/>
      <c r="O61" s="11"/>
      <c r="P61" s="5"/>
      <c r="Q61" s="11"/>
      <c r="R61" s="11"/>
      <c r="S61" s="11">
        <v>8</v>
      </c>
      <c r="T61" s="11"/>
      <c r="U61" s="5"/>
      <c r="V61" s="5"/>
      <c r="W61" s="5"/>
      <c r="X61" s="11"/>
      <c r="Y61" s="11"/>
      <c r="Z61" s="11"/>
      <c r="AA61" s="11"/>
      <c r="AB61" s="11">
        <v>2</v>
      </c>
      <c r="AC61" s="11"/>
      <c r="AD61" s="11"/>
      <c r="AE61" s="11"/>
      <c r="AF61" s="11"/>
      <c r="AG61" s="11"/>
      <c r="AH61" s="11"/>
      <c r="AI61" s="11">
        <v>2</v>
      </c>
      <c r="AJ61" s="58"/>
      <c r="AK61" s="39"/>
      <c r="AL61" s="39"/>
      <c r="AM61" s="11"/>
      <c r="AN61" s="11"/>
      <c r="AO61" s="11">
        <f t="shared" si="0"/>
        <v>14</v>
      </c>
      <c r="AP61" s="13">
        <f t="shared" si="1"/>
        <v>4</v>
      </c>
    </row>
    <row r="62" spans="1:42" ht="11.25" customHeight="1">
      <c r="A62" s="10" t="s">
        <v>601</v>
      </c>
      <c r="B62" s="11"/>
      <c r="C62" s="11"/>
      <c r="D62" s="11">
        <v>9</v>
      </c>
      <c r="E62" s="11"/>
      <c r="F62" s="11"/>
      <c r="G62" s="11"/>
      <c r="H62" s="5"/>
      <c r="I62" s="11"/>
      <c r="J62" s="11"/>
      <c r="K62" s="11"/>
      <c r="L62" s="11"/>
      <c r="M62" s="11"/>
      <c r="N62" s="11"/>
      <c r="O62" s="11"/>
      <c r="P62" s="5"/>
      <c r="Q62" s="11">
        <v>5</v>
      </c>
      <c r="R62" s="11"/>
      <c r="S62" s="11"/>
      <c r="T62" s="11"/>
      <c r="U62" s="5"/>
      <c r="V62" s="5"/>
      <c r="W62" s="5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58"/>
      <c r="AK62" s="39"/>
      <c r="AL62" s="11"/>
      <c r="AM62" s="11"/>
      <c r="AN62" s="11"/>
      <c r="AO62" s="11">
        <f t="shared" si="0"/>
        <v>14</v>
      </c>
      <c r="AP62" s="13">
        <f t="shared" si="1"/>
        <v>2</v>
      </c>
    </row>
    <row r="63" spans="1:42" ht="11.25">
      <c r="A63" s="10" t="s">
        <v>781</v>
      </c>
      <c r="B63" s="11"/>
      <c r="C63" s="11"/>
      <c r="D63" s="11"/>
      <c r="E63" s="11"/>
      <c r="F63" s="11"/>
      <c r="G63" s="11"/>
      <c r="H63" s="5">
        <v>5</v>
      </c>
      <c r="I63" s="11"/>
      <c r="J63" s="11"/>
      <c r="K63" s="11"/>
      <c r="L63" s="11"/>
      <c r="M63" s="11"/>
      <c r="N63" s="11"/>
      <c r="O63" s="11"/>
      <c r="P63" s="5"/>
      <c r="Q63" s="11"/>
      <c r="R63" s="11"/>
      <c r="S63" s="11"/>
      <c r="T63" s="11"/>
      <c r="U63" s="5"/>
      <c r="V63" s="5">
        <v>6</v>
      </c>
      <c r="W63" s="5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>
        <v>3</v>
      </c>
      <c r="AJ63" s="58"/>
      <c r="AK63" s="39"/>
      <c r="AL63" s="39"/>
      <c r="AM63" s="11"/>
      <c r="AN63" s="11"/>
      <c r="AO63" s="11">
        <f t="shared" si="0"/>
        <v>14</v>
      </c>
      <c r="AP63" s="13">
        <f t="shared" si="1"/>
        <v>3</v>
      </c>
    </row>
    <row r="64" spans="1:52" ht="11.25">
      <c r="A64" s="10" t="s">
        <v>1435</v>
      </c>
      <c r="B64" s="11"/>
      <c r="C64" s="11"/>
      <c r="D64" s="11"/>
      <c r="E64" s="11"/>
      <c r="F64" s="11"/>
      <c r="G64" s="11"/>
      <c r="H64" s="5"/>
      <c r="I64" s="11"/>
      <c r="J64" s="11"/>
      <c r="K64" s="11"/>
      <c r="L64" s="11"/>
      <c r="M64" s="11"/>
      <c r="N64" s="11"/>
      <c r="O64" s="11"/>
      <c r="P64" s="5"/>
      <c r="Q64" s="11"/>
      <c r="R64" s="11"/>
      <c r="S64" s="11"/>
      <c r="T64" s="11"/>
      <c r="U64" s="5"/>
      <c r="V64" s="5"/>
      <c r="W64" s="5"/>
      <c r="X64" s="11"/>
      <c r="Y64" s="11"/>
      <c r="Z64" s="11"/>
      <c r="AA64" s="11">
        <v>5</v>
      </c>
      <c r="AB64" s="11"/>
      <c r="AC64" s="11"/>
      <c r="AD64" s="11"/>
      <c r="AE64" s="11">
        <v>8</v>
      </c>
      <c r="AF64" s="11"/>
      <c r="AG64" s="11"/>
      <c r="AH64" s="11"/>
      <c r="AI64" s="11"/>
      <c r="AJ64" s="58"/>
      <c r="AK64" s="39"/>
      <c r="AL64" s="39"/>
      <c r="AM64" s="11"/>
      <c r="AN64" s="11"/>
      <c r="AO64" s="11">
        <f t="shared" si="0"/>
        <v>13</v>
      </c>
      <c r="AP64" s="13">
        <f t="shared" si="1"/>
        <v>2</v>
      </c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42" ht="11.25" customHeight="1">
      <c r="A65" s="10" t="s">
        <v>607</v>
      </c>
      <c r="B65" s="5"/>
      <c r="C65" s="11"/>
      <c r="D65" s="11">
        <v>5</v>
      </c>
      <c r="E65" s="11"/>
      <c r="F65" s="11"/>
      <c r="G65" s="11"/>
      <c r="H65" s="11"/>
      <c r="I65" s="11"/>
      <c r="J65" s="11"/>
      <c r="K65" s="11"/>
      <c r="L65" s="11"/>
      <c r="M65" s="5"/>
      <c r="N65" s="3"/>
      <c r="O65" s="5"/>
      <c r="P65" s="11"/>
      <c r="Q65" s="11"/>
      <c r="R65" s="11"/>
      <c r="S65" s="11"/>
      <c r="T65" s="11"/>
      <c r="U65" s="5"/>
      <c r="V65" s="5"/>
      <c r="W65" s="5"/>
      <c r="X65" s="11"/>
      <c r="Y65" s="11"/>
      <c r="Z65" s="11"/>
      <c r="AA65" s="11"/>
      <c r="AB65" s="11"/>
      <c r="AC65" s="11">
        <v>6</v>
      </c>
      <c r="AD65" s="11"/>
      <c r="AE65" s="11"/>
      <c r="AF65" s="11"/>
      <c r="AG65" s="11"/>
      <c r="AH65" s="11"/>
      <c r="AI65" s="11"/>
      <c r="AJ65" s="58"/>
      <c r="AK65" s="39"/>
      <c r="AL65" s="39"/>
      <c r="AM65" s="11">
        <v>2</v>
      </c>
      <c r="AN65" s="11"/>
      <c r="AO65" s="11">
        <f t="shared" si="0"/>
        <v>13</v>
      </c>
      <c r="AP65" s="13">
        <f t="shared" si="1"/>
        <v>3</v>
      </c>
    </row>
    <row r="66" spans="1:42" ht="11.25">
      <c r="A66" s="31" t="s">
        <v>960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4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v>9</v>
      </c>
      <c r="AB66" s="5"/>
      <c r="AC66" s="5"/>
      <c r="AD66" s="5"/>
      <c r="AE66" s="5"/>
      <c r="AF66" s="5"/>
      <c r="AG66" s="5"/>
      <c r="AH66" s="5"/>
      <c r="AI66" s="5"/>
      <c r="AJ66" s="24"/>
      <c r="AK66" s="39"/>
      <c r="AL66" s="39"/>
      <c r="AM66" s="5"/>
      <c r="AN66" s="51"/>
      <c r="AO66" s="11">
        <f aca="true" t="shared" si="2" ref="AO66:AO129">SUM(B66:AN66)</f>
        <v>13</v>
      </c>
      <c r="AP66" s="13">
        <f aca="true" t="shared" si="3" ref="AP66:AP129">COUNTA(B66:AM66)</f>
        <v>2</v>
      </c>
    </row>
    <row r="67" spans="1:54" ht="11.25">
      <c r="A67" s="10" t="s">
        <v>793</v>
      </c>
      <c r="B67" s="11"/>
      <c r="C67" s="11"/>
      <c r="D67" s="11"/>
      <c r="E67" s="11"/>
      <c r="F67" s="11"/>
      <c r="G67" s="11"/>
      <c r="H67" s="5">
        <v>4</v>
      </c>
      <c r="I67" s="11"/>
      <c r="J67" s="11"/>
      <c r="K67" s="11"/>
      <c r="L67" s="11"/>
      <c r="M67" s="11"/>
      <c r="N67" s="11"/>
      <c r="O67" s="11"/>
      <c r="P67" s="5"/>
      <c r="Q67" s="11"/>
      <c r="R67" s="11"/>
      <c r="S67" s="11">
        <v>4</v>
      </c>
      <c r="T67" s="11"/>
      <c r="U67" s="5"/>
      <c r="V67" s="5"/>
      <c r="W67" s="5">
        <v>3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58"/>
      <c r="AK67" s="39"/>
      <c r="AL67" s="39"/>
      <c r="AM67" s="11">
        <v>2</v>
      </c>
      <c r="AN67" s="11"/>
      <c r="AO67" s="11">
        <f t="shared" si="2"/>
        <v>13</v>
      </c>
      <c r="AP67" s="13">
        <f t="shared" si="3"/>
        <v>4</v>
      </c>
      <c r="AR67" s="22"/>
      <c r="AS67" s="22"/>
      <c r="AV67" s="22"/>
      <c r="AW67" s="22"/>
      <c r="AX67" s="22"/>
      <c r="AY67" s="22"/>
      <c r="AZ67" s="22"/>
      <c r="BA67" s="22"/>
      <c r="BB67" s="22"/>
    </row>
    <row r="68" spans="1:42" ht="11.25">
      <c r="A68" s="10" t="s">
        <v>747</v>
      </c>
      <c r="B68" s="11"/>
      <c r="C68" s="11"/>
      <c r="D68" s="11"/>
      <c r="E68" s="11"/>
      <c r="F68" s="11"/>
      <c r="G68" s="11">
        <v>2</v>
      </c>
      <c r="H68" s="5"/>
      <c r="I68" s="11"/>
      <c r="J68" s="11"/>
      <c r="K68" s="11"/>
      <c r="L68" s="11"/>
      <c r="M68" s="11"/>
      <c r="N68" s="11">
        <v>5</v>
      </c>
      <c r="O68" s="11"/>
      <c r="P68" s="5"/>
      <c r="Q68" s="11"/>
      <c r="R68" s="11">
        <v>3</v>
      </c>
      <c r="S68" s="11"/>
      <c r="T68" s="11"/>
      <c r="U68" s="5"/>
      <c r="V68" s="5"/>
      <c r="W68" s="5"/>
      <c r="X68" s="11"/>
      <c r="Y68" s="11"/>
      <c r="Z68" s="11"/>
      <c r="AA68" s="11"/>
      <c r="AB68" s="11"/>
      <c r="AC68" s="11"/>
      <c r="AD68" s="11">
        <v>3</v>
      </c>
      <c r="AE68" s="11"/>
      <c r="AF68" s="11"/>
      <c r="AG68" s="11"/>
      <c r="AH68" s="11"/>
      <c r="AI68" s="11"/>
      <c r="AJ68" s="58"/>
      <c r="AK68" s="39"/>
      <c r="AL68" s="39"/>
      <c r="AM68" s="11"/>
      <c r="AN68" s="11"/>
      <c r="AO68" s="11">
        <f t="shared" si="2"/>
        <v>13</v>
      </c>
      <c r="AP68" s="13">
        <f t="shared" si="3"/>
        <v>4</v>
      </c>
    </row>
    <row r="69" spans="1:42" ht="11.25" customHeight="1">
      <c r="A69" s="31" t="s">
        <v>1149</v>
      </c>
      <c r="B69" s="5">
        <v>1</v>
      </c>
      <c r="C69" s="5"/>
      <c r="D69" s="5"/>
      <c r="E69" s="5"/>
      <c r="F69" s="5"/>
      <c r="G69" s="5">
        <v>3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2</v>
      </c>
      <c r="S69" s="5"/>
      <c r="T69" s="5"/>
      <c r="U69" s="5">
        <v>2</v>
      </c>
      <c r="V69" s="5"/>
      <c r="W69" s="5"/>
      <c r="X69" s="5">
        <v>3</v>
      </c>
      <c r="Y69" s="5"/>
      <c r="Z69" s="5"/>
      <c r="AA69" s="5"/>
      <c r="AB69" s="5"/>
      <c r="AC69" s="5"/>
      <c r="AD69" s="5">
        <v>2</v>
      </c>
      <c r="AE69" s="5"/>
      <c r="AF69" s="5"/>
      <c r="AG69" s="5"/>
      <c r="AH69" s="5">
        <v>1</v>
      </c>
      <c r="AI69" s="5"/>
      <c r="AJ69" s="24"/>
      <c r="AK69" s="39"/>
      <c r="AL69" s="39"/>
      <c r="AM69" s="5"/>
      <c r="AN69" s="11">
        <f>SUM(-B69)</f>
        <v>-1</v>
      </c>
      <c r="AO69" s="11">
        <f t="shared" si="2"/>
        <v>13</v>
      </c>
      <c r="AP69" s="13">
        <f t="shared" si="3"/>
        <v>7</v>
      </c>
    </row>
    <row r="70" spans="1:42" ht="11.25" customHeight="1">
      <c r="A70" s="31" t="s">
        <v>496</v>
      </c>
      <c r="B70" s="5">
        <v>7</v>
      </c>
      <c r="C70" s="5"/>
      <c r="D70" s="5"/>
      <c r="E70" s="5"/>
      <c r="F70" s="5"/>
      <c r="G70" s="5"/>
      <c r="H70" s="5"/>
      <c r="I70" s="5"/>
      <c r="J70" s="5"/>
      <c r="K70" s="5">
        <v>6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1"/>
      <c r="AB70" s="5"/>
      <c r="AC70" s="5"/>
      <c r="AD70" s="5"/>
      <c r="AE70" s="5"/>
      <c r="AF70" s="5"/>
      <c r="AG70" s="5"/>
      <c r="AH70" s="5"/>
      <c r="AI70" s="5"/>
      <c r="AJ70" s="24"/>
      <c r="AK70" s="39"/>
      <c r="AL70" s="39"/>
      <c r="AM70" s="5"/>
      <c r="AN70" s="51"/>
      <c r="AO70" s="11">
        <f t="shared" si="2"/>
        <v>13</v>
      </c>
      <c r="AP70" s="13">
        <f t="shared" si="3"/>
        <v>2</v>
      </c>
    </row>
    <row r="71" spans="1:52" ht="11.25">
      <c r="A71" s="10" t="s">
        <v>967</v>
      </c>
      <c r="B71" s="11"/>
      <c r="C71" s="11"/>
      <c r="D71" s="11"/>
      <c r="E71" s="11"/>
      <c r="F71" s="11"/>
      <c r="G71" s="11"/>
      <c r="H71" s="5"/>
      <c r="I71" s="11"/>
      <c r="J71" s="11"/>
      <c r="K71" s="11"/>
      <c r="L71" s="11">
        <v>1</v>
      </c>
      <c r="M71" s="11"/>
      <c r="N71" s="11"/>
      <c r="O71" s="11"/>
      <c r="P71" s="5"/>
      <c r="Q71" s="11"/>
      <c r="R71" s="11"/>
      <c r="S71" s="11"/>
      <c r="T71" s="11"/>
      <c r="U71" s="5"/>
      <c r="V71" s="5"/>
      <c r="W71" s="5"/>
      <c r="X71" s="11"/>
      <c r="Y71" s="11"/>
      <c r="Z71" s="11"/>
      <c r="AA71" s="11">
        <v>2</v>
      </c>
      <c r="AB71" s="11"/>
      <c r="AC71" s="11"/>
      <c r="AD71" s="11"/>
      <c r="AE71" s="11">
        <v>5</v>
      </c>
      <c r="AF71" s="11"/>
      <c r="AG71" s="11"/>
      <c r="AH71" s="11"/>
      <c r="AI71" s="11"/>
      <c r="AJ71" s="58"/>
      <c r="AK71" s="39"/>
      <c r="AL71" s="39">
        <v>4</v>
      </c>
      <c r="AM71" s="11"/>
      <c r="AN71" s="11"/>
      <c r="AO71" s="11">
        <f t="shared" si="2"/>
        <v>12</v>
      </c>
      <c r="AP71" s="13">
        <f t="shared" si="3"/>
        <v>4</v>
      </c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4" ht="11.25" customHeight="1">
      <c r="A72" s="31" t="s">
        <v>563</v>
      </c>
      <c r="B72" s="5"/>
      <c r="C72" s="5">
        <v>1</v>
      </c>
      <c r="D72" s="5"/>
      <c r="E72" s="5">
        <v>2</v>
      </c>
      <c r="F72" s="5"/>
      <c r="G72" s="5"/>
      <c r="H72" s="5"/>
      <c r="I72" s="5"/>
      <c r="J72" s="5"/>
      <c r="K72" s="5"/>
      <c r="L72" s="5"/>
      <c r="M72" s="5">
        <v>7</v>
      </c>
      <c r="N72" s="5">
        <v>1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1"/>
      <c r="AB72" s="5"/>
      <c r="AC72" s="5">
        <v>1</v>
      </c>
      <c r="AD72" s="5"/>
      <c r="AE72" s="5"/>
      <c r="AF72" s="5"/>
      <c r="AG72" s="5"/>
      <c r="AH72" s="5"/>
      <c r="AI72" s="5"/>
      <c r="AJ72" s="24"/>
      <c r="AK72" s="39"/>
      <c r="AL72" s="39"/>
      <c r="AM72" s="5"/>
      <c r="AN72" s="51"/>
      <c r="AO72" s="11">
        <f t="shared" si="2"/>
        <v>12</v>
      </c>
      <c r="AP72" s="13">
        <f t="shared" si="3"/>
        <v>5</v>
      </c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</row>
    <row r="73" spans="1:55" ht="11.25" customHeight="1">
      <c r="A73" s="10" t="s">
        <v>555</v>
      </c>
      <c r="B73" s="11"/>
      <c r="C73" s="11">
        <v>3</v>
      </c>
      <c r="D73" s="11"/>
      <c r="E73" s="11"/>
      <c r="F73" s="11"/>
      <c r="G73" s="11"/>
      <c r="H73" s="5"/>
      <c r="I73" s="11">
        <v>2</v>
      </c>
      <c r="J73" s="11"/>
      <c r="K73" s="11"/>
      <c r="L73" s="11"/>
      <c r="M73" s="11"/>
      <c r="N73" s="11"/>
      <c r="O73" s="11">
        <v>7</v>
      </c>
      <c r="P73" s="5"/>
      <c r="Q73" s="11"/>
      <c r="R73" s="11"/>
      <c r="S73" s="11"/>
      <c r="T73" s="11"/>
      <c r="U73" s="5"/>
      <c r="V73" s="5"/>
      <c r="W73" s="5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58"/>
      <c r="AK73" s="39"/>
      <c r="AL73" s="39"/>
      <c r="AM73" s="11"/>
      <c r="AN73" s="11"/>
      <c r="AO73" s="11">
        <f t="shared" si="2"/>
        <v>12</v>
      </c>
      <c r="AP73" s="13">
        <f t="shared" si="3"/>
        <v>3</v>
      </c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42" ht="11.25">
      <c r="A74" s="10" t="s">
        <v>1266</v>
      </c>
      <c r="B74" s="11"/>
      <c r="C74" s="11"/>
      <c r="D74" s="11"/>
      <c r="E74" s="11"/>
      <c r="F74" s="11"/>
      <c r="G74" s="11"/>
      <c r="H74" s="5"/>
      <c r="I74" s="11"/>
      <c r="J74" s="11"/>
      <c r="K74" s="11"/>
      <c r="L74" s="11"/>
      <c r="M74" s="11"/>
      <c r="N74" s="11"/>
      <c r="O74" s="11"/>
      <c r="P74" s="5"/>
      <c r="Q74" s="11"/>
      <c r="R74" s="11"/>
      <c r="S74" s="11"/>
      <c r="T74" s="11"/>
      <c r="U74" s="5"/>
      <c r="V74" s="5">
        <v>5</v>
      </c>
      <c r="W74" s="5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>
        <v>3</v>
      </c>
      <c r="AJ74" s="58"/>
      <c r="AK74" s="39"/>
      <c r="AL74" s="39"/>
      <c r="AM74" s="11">
        <v>4</v>
      </c>
      <c r="AN74" s="11"/>
      <c r="AO74" s="11">
        <f t="shared" si="2"/>
        <v>12</v>
      </c>
      <c r="AP74" s="13">
        <f t="shared" si="3"/>
        <v>3</v>
      </c>
    </row>
    <row r="75" spans="1:42" ht="11.25" customHeight="1">
      <c r="A75" s="31" t="s">
        <v>922</v>
      </c>
      <c r="B75" s="5"/>
      <c r="C75" s="5"/>
      <c r="D75" s="5"/>
      <c r="E75" s="5"/>
      <c r="F75" s="5"/>
      <c r="G75" s="5"/>
      <c r="H75" s="5"/>
      <c r="I75" s="5"/>
      <c r="J75" s="5"/>
      <c r="K75" s="5">
        <v>5</v>
      </c>
      <c r="L75" s="5"/>
      <c r="M75" s="5"/>
      <c r="N75" s="5"/>
      <c r="O75" s="5"/>
      <c r="P75" s="5"/>
      <c r="Q75" s="5">
        <v>5</v>
      </c>
      <c r="R75" s="5"/>
      <c r="S75" s="5"/>
      <c r="T75" s="5"/>
      <c r="U75" s="5"/>
      <c r="V75" s="5"/>
      <c r="W75" s="5"/>
      <c r="X75" s="5">
        <v>2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24"/>
      <c r="AK75" s="39"/>
      <c r="AL75" s="39"/>
      <c r="AM75" s="5"/>
      <c r="AN75" s="51"/>
      <c r="AO75" s="11">
        <f t="shared" si="2"/>
        <v>12</v>
      </c>
      <c r="AP75" s="13">
        <f t="shared" si="3"/>
        <v>3</v>
      </c>
    </row>
    <row r="76" spans="1:42" ht="11.25">
      <c r="A76" s="10" t="s">
        <v>813</v>
      </c>
      <c r="B76" s="11"/>
      <c r="C76" s="11"/>
      <c r="D76" s="11"/>
      <c r="E76" s="11"/>
      <c r="F76" s="11"/>
      <c r="G76" s="11"/>
      <c r="H76" s="5"/>
      <c r="I76" s="11"/>
      <c r="J76" s="11"/>
      <c r="K76" s="11"/>
      <c r="L76" s="11"/>
      <c r="M76" s="11"/>
      <c r="N76" s="11"/>
      <c r="O76" s="11"/>
      <c r="P76" s="5">
        <v>12</v>
      </c>
      <c r="Q76" s="11"/>
      <c r="R76" s="11"/>
      <c r="S76" s="11"/>
      <c r="T76" s="11"/>
      <c r="U76" s="5"/>
      <c r="V76" s="5"/>
      <c r="W76" s="5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58"/>
      <c r="AK76" s="39"/>
      <c r="AL76" s="39"/>
      <c r="AM76" s="11"/>
      <c r="AN76" s="11"/>
      <c r="AO76" s="11">
        <f t="shared" si="2"/>
        <v>12</v>
      </c>
      <c r="AP76" s="13">
        <f t="shared" si="3"/>
        <v>1</v>
      </c>
    </row>
    <row r="77" spans="1:42" ht="11.25">
      <c r="A77" s="10" t="s">
        <v>1049</v>
      </c>
      <c r="B77" s="11"/>
      <c r="C77" s="11"/>
      <c r="D77" s="11"/>
      <c r="E77" s="11"/>
      <c r="F77" s="11"/>
      <c r="G77" s="11"/>
      <c r="H77" s="5"/>
      <c r="I77" s="11"/>
      <c r="J77" s="11"/>
      <c r="K77" s="11"/>
      <c r="L77" s="11"/>
      <c r="M77" s="11"/>
      <c r="N77" s="11"/>
      <c r="O77" s="11"/>
      <c r="P77" s="5">
        <v>9</v>
      </c>
      <c r="Q77" s="11"/>
      <c r="R77" s="11"/>
      <c r="S77" s="11"/>
      <c r="T77" s="11"/>
      <c r="U77" s="5"/>
      <c r="V77" s="5"/>
      <c r="W77" s="5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58"/>
      <c r="AK77" s="39"/>
      <c r="AL77" s="39"/>
      <c r="AM77" s="11">
        <v>3</v>
      </c>
      <c r="AN77" s="11"/>
      <c r="AO77" s="11">
        <f t="shared" si="2"/>
        <v>12</v>
      </c>
      <c r="AP77" s="13">
        <f t="shared" si="3"/>
        <v>2</v>
      </c>
    </row>
    <row r="78" spans="1:42" ht="11.25" customHeight="1">
      <c r="A78" s="10" t="s">
        <v>736</v>
      </c>
      <c r="B78" s="11"/>
      <c r="C78" s="11"/>
      <c r="D78" s="11"/>
      <c r="E78" s="11"/>
      <c r="F78" s="11"/>
      <c r="G78" s="11">
        <v>5</v>
      </c>
      <c r="H78" s="5"/>
      <c r="I78" s="11"/>
      <c r="J78" s="11"/>
      <c r="K78" s="11"/>
      <c r="L78" s="11"/>
      <c r="M78" s="11"/>
      <c r="N78" s="11"/>
      <c r="O78" s="11"/>
      <c r="P78" s="5"/>
      <c r="Q78" s="11">
        <v>1</v>
      </c>
      <c r="R78" s="11"/>
      <c r="S78" s="11"/>
      <c r="T78" s="11"/>
      <c r="U78" s="5"/>
      <c r="V78" s="5"/>
      <c r="W78" s="5"/>
      <c r="X78" s="11">
        <v>2</v>
      </c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58">
        <v>3</v>
      </c>
      <c r="AK78" s="39"/>
      <c r="AL78" s="11"/>
      <c r="AM78" s="11"/>
      <c r="AN78" s="11"/>
      <c r="AO78" s="11">
        <f t="shared" si="2"/>
        <v>11</v>
      </c>
      <c r="AP78" s="13">
        <f t="shared" si="3"/>
        <v>4</v>
      </c>
    </row>
    <row r="79" spans="1:55" ht="11.25" customHeight="1">
      <c r="A79" s="10" t="s">
        <v>918</v>
      </c>
      <c r="B79" s="11"/>
      <c r="C79" s="11"/>
      <c r="D79" s="11"/>
      <c r="E79" s="11"/>
      <c r="F79" s="11"/>
      <c r="G79" s="11"/>
      <c r="H79" s="5"/>
      <c r="I79" s="11"/>
      <c r="J79" s="11"/>
      <c r="K79" s="11"/>
      <c r="L79" s="11"/>
      <c r="M79" s="11"/>
      <c r="N79" s="11"/>
      <c r="O79" s="11"/>
      <c r="P79" s="5"/>
      <c r="Q79" s="11"/>
      <c r="R79" s="11"/>
      <c r="S79" s="11"/>
      <c r="T79" s="11"/>
      <c r="U79" s="5"/>
      <c r="V79" s="5">
        <v>1</v>
      </c>
      <c r="W79" s="5"/>
      <c r="X79" s="11">
        <v>1</v>
      </c>
      <c r="Y79" s="11"/>
      <c r="Z79" s="11"/>
      <c r="AA79" s="11"/>
      <c r="AB79" s="11"/>
      <c r="AC79" s="11"/>
      <c r="AD79" s="11">
        <v>2</v>
      </c>
      <c r="AE79" s="11"/>
      <c r="AF79" s="11"/>
      <c r="AG79" s="11">
        <v>4</v>
      </c>
      <c r="AH79" s="11"/>
      <c r="AI79" s="11"/>
      <c r="AJ79" s="58">
        <v>3</v>
      </c>
      <c r="AK79" s="39"/>
      <c r="AL79" s="39"/>
      <c r="AM79" s="11"/>
      <c r="AN79" s="11"/>
      <c r="AO79" s="11">
        <f t="shared" si="2"/>
        <v>11</v>
      </c>
      <c r="AP79" s="13">
        <f t="shared" si="3"/>
        <v>5</v>
      </c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</row>
    <row r="80" spans="1:42" ht="11.25">
      <c r="A80" s="10" t="s">
        <v>1411</v>
      </c>
      <c r="B80" s="11"/>
      <c r="C80" s="11"/>
      <c r="D80" s="11"/>
      <c r="E80" s="11"/>
      <c r="F80" s="11"/>
      <c r="G80" s="11"/>
      <c r="H80" s="5"/>
      <c r="I80" s="11"/>
      <c r="J80" s="11"/>
      <c r="K80" s="11"/>
      <c r="L80" s="11"/>
      <c r="M80" s="11"/>
      <c r="N80" s="11"/>
      <c r="O80" s="11"/>
      <c r="P80" s="5"/>
      <c r="Q80" s="11"/>
      <c r="R80" s="11"/>
      <c r="S80" s="11"/>
      <c r="T80" s="11"/>
      <c r="U80" s="5"/>
      <c r="V80" s="5"/>
      <c r="W80" s="5"/>
      <c r="X80" s="11"/>
      <c r="Y80" s="11"/>
      <c r="Z80" s="11"/>
      <c r="AA80" s="11"/>
      <c r="AB80" s="11"/>
      <c r="AC80" s="11"/>
      <c r="AD80" s="11"/>
      <c r="AE80" s="11">
        <v>7</v>
      </c>
      <c r="AF80" s="11"/>
      <c r="AG80" s="11"/>
      <c r="AH80" s="11"/>
      <c r="AI80" s="11"/>
      <c r="AJ80" s="58"/>
      <c r="AK80" s="39"/>
      <c r="AL80" s="39">
        <v>4</v>
      </c>
      <c r="AM80" s="11"/>
      <c r="AN80" s="11"/>
      <c r="AO80" s="11">
        <f t="shared" si="2"/>
        <v>11</v>
      </c>
      <c r="AP80" s="13">
        <f t="shared" si="3"/>
        <v>2</v>
      </c>
    </row>
    <row r="81" spans="1:52" ht="11.25" customHeight="1">
      <c r="A81" s="31" t="s">
        <v>662</v>
      </c>
      <c r="B81" s="5"/>
      <c r="C81" s="5"/>
      <c r="D81" s="5"/>
      <c r="E81" s="5">
        <v>2</v>
      </c>
      <c r="F81" s="5"/>
      <c r="G81" s="5"/>
      <c r="H81" s="5"/>
      <c r="I81" s="5"/>
      <c r="J81" s="5"/>
      <c r="K81" s="5">
        <v>2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1"/>
      <c r="AB81" s="5"/>
      <c r="AC81" s="5">
        <v>4</v>
      </c>
      <c r="AD81" s="5"/>
      <c r="AE81" s="5"/>
      <c r="AF81" s="5"/>
      <c r="AG81" s="5"/>
      <c r="AH81" s="5"/>
      <c r="AI81" s="5"/>
      <c r="AJ81" s="24"/>
      <c r="AK81" s="39"/>
      <c r="AL81" s="39"/>
      <c r="AM81" s="5">
        <v>3</v>
      </c>
      <c r="AN81" s="51"/>
      <c r="AO81" s="11">
        <f t="shared" si="2"/>
        <v>11</v>
      </c>
      <c r="AP81" s="13">
        <f t="shared" si="3"/>
        <v>4</v>
      </c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4" ht="11.25">
      <c r="A82" s="10" t="s">
        <v>790</v>
      </c>
      <c r="B82" s="11"/>
      <c r="C82" s="11"/>
      <c r="D82" s="11"/>
      <c r="E82" s="11"/>
      <c r="F82" s="11"/>
      <c r="G82" s="11"/>
      <c r="H82" s="5">
        <v>3</v>
      </c>
      <c r="I82" s="11"/>
      <c r="J82" s="11"/>
      <c r="K82" s="11"/>
      <c r="L82" s="11"/>
      <c r="M82" s="11"/>
      <c r="N82" s="11"/>
      <c r="O82" s="11"/>
      <c r="P82" s="5"/>
      <c r="Q82" s="11"/>
      <c r="R82" s="11"/>
      <c r="S82" s="11">
        <v>1</v>
      </c>
      <c r="T82" s="11">
        <v>3</v>
      </c>
      <c r="U82" s="5"/>
      <c r="V82" s="5"/>
      <c r="W82" s="5">
        <v>1</v>
      </c>
      <c r="X82" s="11"/>
      <c r="Y82" s="11"/>
      <c r="Z82" s="11"/>
      <c r="AA82" s="11"/>
      <c r="AB82" s="11">
        <v>3</v>
      </c>
      <c r="AC82" s="11"/>
      <c r="AD82" s="11"/>
      <c r="AE82" s="11"/>
      <c r="AF82" s="11"/>
      <c r="AG82" s="11"/>
      <c r="AH82" s="11"/>
      <c r="AI82" s="11"/>
      <c r="AJ82" s="58"/>
      <c r="AK82" s="39"/>
      <c r="AL82" s="39"/>
      <c r="AM82" s="11"/>
      <c r="AN82" s="11"/>
      <c r="AO82" s="11">
        <f t="shared" si="2"/>
        <v>11</v>
      </c>
      <c r="AP82" s="13">
        <f t="shared" si="3"/>
        <v>5</v>
      </c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</row>
    <row r="83" spans="1:52" ht="11.25">
      <c r="A83" s="10" t="s">
        <v>994</v>
      </c>
      <c r="B83" s="11"/>
      <c r="C83" s="11"/>
      <c r="D83" s="11"/>
      <c r="E83" s="11"/>
      <c r="F83" s="11"/>
      <c r="G83" s="11"/>
      <c r="H83" s="5"/>
      <c r="I83" s="11"/>
      <c r="J83" s="11"/>
      <c r="K83" s="11"/>
      <c r="L83" s="11"/>
      <c r="M83" s="11">
        <v>7</v>
      </c>
      <c r="N83" s="11"/>
      <c r="O83" s="11"/>
      <c r="P83" s="5"/>
      <c r="Q83" s="11"/>
      <c r="R83" s="11"/>
      <c r="S83" s="11"/>
      <c r="T83" s="11"/>
      <c r="U83" s="5"/>
      <c r="V83" s="5"/>
      <c r="W83" s="5"/>
      <c r="X83" s="11"/>
      <c r="Y83" s="11"/>
      <c r="Z83" s="11"/>
      <c r="AA83" s="11">
        <v>4</v>
      </c>
      <c r="AB83" s="11"/>
      <c r="AC83" s="11"/>
      <c r="AD83" s="11"/>
      <c r="AE83" s="11"/>
      <c r="AF83" s="11"/>
      <c r="AG83" s="11"/>
      <c r="AH83" s="11"/>
      <c r="AI83" s="11"/>
      <c r="AJ83" s="58"/>
      <c r="AK83" s="39"/>
      <c r="AL83" s="39"/>
      <c r="AM83" s="11"/>
      <c r="AN83" s="11"/>
      <c r="AO83" s="11">
        <f t="shared" si="2"/>
        <v>11</v>
      </c>
      <c r="AP83" s="13">
        <f t="shared" si="3"/>
        <v>2</v>
      </c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1.25">
      <c r="A84" s="10" t="s">
        <v>1204</v>
      </c>
      <c r="B84" s="11"/>
      <c r="C84" s="11"/>
      <c r="D84" s="11"/>
      <c r="E84" s="11"/>
      <c r="F84" s="11"/>
      <c r="G84" s="11"/>
      <c r="H84" s="5"/>
      <c r="I84" s="11"/>
      <c r="J84" s="11"/>
      <c r="K84" s="11"/>
      <c r="L84" s="11"/>
      <c r="M84" s="11"/>
      <c r="N84" s="11"/>
      <c r="O84" s="11"/>
      <c r="P84" s="5"/>
      <c r="Q84" s="11"/>
      <c r="R84" s="11"/>
      <c r="S84" s="11">
        <v>6</v>
      </c>
      <c r="T84" s="11"/>
      <c r="U84" s="5"/>
      <c r="V84" s="5"/>
      <c r="W84" s="5">
        <v>5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58"/>
      <c r="AK84" s="39"/>
      <c r="AL84" s="39"/>
      <c r="AM84" s="11"/>
      <c r="AN84" s="11"/>
      <c r="AO84" s="11">
        <f t="shared" si="2"/>
        <v>11</v>
      </c>
      <c r="AP84" s="13">
        <f t="shared" si="3"/>
        <v>2</v>
      </c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4" ht="11.25">
      <c r="A85" s="10" t="s">
        <v>974</v>
      </c>
      <c r="B85" s="11"/>
      <c r="C85" s="11"/>
      <c r="D85" s="11"/>
      <c r="E85" s="11"/>
      <c r="F85" s="11"/>
      <c r="G85" s="11"/>
      <c r="H85" s="5"/>
      <c r="I85" s="11"/>
      <c r="J85" s="11"/>
      <c r="K85" s="11"/>
      <c r="L85" s="11">
        <v>11</v>
      </c>
      <c r="M85" s="11"/>
      <c r="N85" s="11"/>
      <c r="O85" s="11"/>
      <c r="P85" s="5"/>
      <c r="Q85" s="11"/>
      <c r="R85" s="11"/>
      <c r="S85" s="11"/>
      <c r="T85" s="11"/>
      <c r="U85" s="5"/>
      <c r="V85" s="5"/>
      <c r="W85" s="5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58"/>
      <c r="AK85" s="39"/>
      <c r="AL85" s="39"/>
      <c r="AM85" s="11"/>
      <c r="AN85" s="11"/>
      <c r="AO85" s="11">
        <f t="shared" si="2"/>
        <v>11</v>
      </c>
      <c r="AP85" s="13">
        <f t="shared" si="3"/>
        <v>1</v>
      </c>
      <c r="AR85" s="22"/>
      <c r="AS85" s="22"/>
      <c r="AV85" s="22"/>
      <c r="AW85" s="22"/>
      <c r="AX85" s="22"/>
      <c r="AY85" s="22"/>
      <c r="AZ85" s="22"/>
      <c r="BA85" s="22"/>
      <c r="BB85" s="22"/>
    </row>
    <row r="86" spans="1:42" ht="11.25">
      <c r="A86" s="31" t="s">
        <v>934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24"/>
      <c r="AK86" s="39">
        <v>3</v>
      </c>
      <c r="AL86" s="39">
        <v>8</v>
      </c>
      <c r="AM86" s="5"/>
      <c r="AN86" s="51"/>
      <c r="AO86" s="11">
        <f t="shared" si="2"/>
        <v>11</v>
      </c>
      <c r="AP86" s="13">
        <f t="shared" si="3"/>
        <v>2</v>
      </c>
    </row>
    <row r="87" spans="1:42" ht="11.25" customHeight="1">
      <c r="A87" s="31" t="s">
        <v>689</v>
      </c>
      <c r="B87" s="5"/>
      <c r="C87" s="5"/>
      <c r="D87" s="5"/>
      <c r="E87" s="5"/>
      <c r="F87" s="5">
        <v>11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11"/>
      <c r="AB87" s="5"/>
      <c r="AC87" s="5"/>
      <c r="AD87" s="5"/>
      <c r="AE87" s="5"/>
      <c r="AF87" s="5"/>
      <c r="AG87" s="5"/>
      <c r="AH87" s="5"/>
      <c r="AI87" s="5"/>
      <c r="AJ87" s="24"/>
      <c r="AK87" s="39"/>
      <c r="AL87" s="39"/>
      <c r="AM87" s="5"/>
      <c r="AN87" s="51"/>
      <c r="AO87" s="11">
        <f t="shared" si="2"/>
        <v>11</v>
      </c>
      <c r="AP87" s="13">
        <f t="shared" si="3"/>
        <v>1</v>
      </c>
    </row>
    <row r="88" spans="1:42" ht="11.25">
      <c r="A88" s="10" t="s">
        <v>1645</v>
      </c>
      <c r="B88" s="11"/>
      <c r="C88" s="11"/>
      <c r="D88" s="11"/>
      <c r="E88" s="11"/>
      <c r="F88" s="11"/>
      <c r="G88" s="11"/>
      <c r="H88" s="5"/>
      <c r="I88" s="11"/>
      <c r="J88" s="11"/>
      <c r="K88" s="11"/>
      <c r="L88" s="11"/>
      <c r="M88" s="11"/>
      <c r="N88" s="11"/>
      <c r="O88" s="11"/>
      <c r="P88" s="5"/>
      <c r="Q88" s="11"/>
      <c r="R88" s="11"/>
      <c r="S88" s="11"/>
      <c r="T88" s="11"/>
      <c r="U88" s="5"/>
      <c r="V88" s="5"/>
      <c r="W88" s="5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58"/>
      <c r="AK88" s="39"/>
      <c r="AL88" s="39"/>
      <c r="AM88" s="11">
        <v>11</v>
      </c>
      <c r="AN88" s="11"/>
      <c r="AO88" s="11">
        <f t="shared" si="2"/>
        <v>11</v>
      </c>
      <c r="AP88" s="13">
        <f t="shared" si="3"/>
        <v>1</v>
      </c>
    </row>
    <row r="89" spans="1:42" ht="11.25">
      <c r="A89" s="10" t="s">
        <v>939</v>
      </c>
      <c r="B89" s="11"/>
      <c r="C89" s="11"/>
      <c r="D89" s="11"/>
      <c r="E89" s="11"/>
      <c r="F89" s="11"/>
      <c r="G89" s="11"/>
      <c r="H89" s="5"/>
      <c r="I89" s="11"/>
      <c r="J89" s="11"/>
      <c r="K89" s="11"/>
      <c r="L89" s="11"/>
      <c r="M89" s="11"/>
      <c r="N89" s="11"/>
      <c r="O89" s="11"/>
      <c r="P89" s="5"/>
      <c r="Q89" s="11"/>
      <c r="R89" s="11"/>
      <c r="S89" s="11"/>
      <c r="T89" s="11"/>
      <c r="U89" s="5"/>
      <c r="V89" s="5"/>
      <c r="W89" s="5"/>
      <c r="X89" s="11"/>
      <c r="Y89" s="11"/>
      <c r="Z89" s="11"/>
      <c r="AA89" s="5"/>
      <c r="AB89" s="11"/>
      <c r="AC89" s="11"/>
      <c r="AD89" s="11"/>
      <c r="AE89" s="11">
        <v>8</v>
      </c>
      <c r="AF89" s="11"/>
      <c r="AG89" s="11"/>
      <c r="AH89" s="11"/>
      <c r="AI89" s="11"/>
      <c r="AJ89" s="58"/>
      <c r="AK89" s="39"/>
      <c r="AL89" s="39">
        <v>2</v>
      </c>
      <c r="AM89" s="11"/>
      <c r="AN89" s="11"/>
      <c r="AO89" s="11">
        <f t="shared" si="2"/>
        <v>10</v>
      </c>
      <c r="AP89" s="13">
        <f t="shared" si="3"/>
        <v>2</v>
      </c>
    </row>
    <row r="90" spans="1:54" ht="11.25">
      <c r="A90" s="10" t="s">
        <v>850</v>
      </c>
      <c r="B90" s="11"/>
      <c r="C90" s="11"/>
      <c r="D90" s="11"/>
      <c r="E90" s="11"/>
      <c r="F90" s="11"/>
      <c r="G90" s="11"/>
      <c r="H90" s="5"/>
      <c r="I90" s="11"/>
      <c r="J90" s="11"/>
      <c r="K90" s="11"/>
      <c r="L90" s="11"/>
      <c r="M90" s="11"/>
      <c r="N90" s="11"/>
      <c r="O90" s="11"/>
      <c r="P90" s="5">
        <v>2</v>
      </c>
      <c r="Q90" s="11"/>
      <c r="R90" s="11"/>
      <c r="S90" s="11"/>
      <c r="T90" s="11">
        <v>5</v>
      </c>
      <c r="U90" s="5"/>
      <c r="V90" s="5"/>
      <c r="W90" s="5"/>
      <c r="X90" s="11"/>
      <c r="Y90" s="11"/>
      <c r="Z90" s="11"/>
      <c r="AA90" s="11"/>
      <c r="AB90" s="11">
        <v>3</v>
      </c>
      <c r="AC90" s="11"/>
      <c r="AD90" s="11"/>
      <c r="AE90" s="11"/>
      <c r="AF90" s="11"/>
      <c r="AG90" s="11"/>
      <c r="AH90" s="11"/>
      <c r="AI90" s="11"/>
      <c r="AJ90" s="58"/>
      <c r="AK90" s="39"/>
      <c r="AL90" s="39"/>
      <c r="AM90" s="11"/>
      <c r="AN90" s="11"/>
      <c r="AO90" s="11">
        <f t="shared" si="2"/>
        <v>10</v>
      </c>
      <c r="AP90" s="13">
        <f t="shared" si="3"/>
        <v>3</v>
      </c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</row>
    <row r="91" spans="1:54" ht="11.25">
      <c r="A91" s="10" t="s">
        <v>1214</v>
      </c>
      <c r="B91" s="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5"/>
      <c r="N91" s="11"/>
      <c r="O91" s="11"/>
      <c r="P91" s="5"/>
      <c r="Q91" s="11"/>
      <c r="R91" s="5"/>
      <c r="S91" s="11">
        <v>4</v>
      </c>
      <c r="T91" s="11">
        <v>3</v>
      </c>
      <c r="U91" s="5"/>
      <c r="V91" s="5"/>
      <c r="W91" s="5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58"/>
      <c r="AK91" s="39"/>
      <c r="AL91" s="39"/>
      <c r="AM91" s="11">
        <v>3</v>
      </c>
      <c r="AN91" s="11"/>
      <c r="AO91" s="5">
        <f t="shared" si="2"/>
        <v>10</v>
      </c>
      <c r="AP91" s="13">
        <f t="shared" si="3"/>
        <v>3</v>
      </c>
      <c r="AR91" s="22"/>
      <c r="AS91" s="22"/>
      <c r="AV91" s="22"/>
      <c r="AW91" s="22"/>
      <c r="AX91" s="22"/>
      <c r="AY91" s="22"/>
      <c r="AZ91" s="22"/>
      <c r="BA91" s="22"/>
      <c r="BB91" s="22"/>
    </row>
    <row r="92" spans="1:42" ht="11.25">
      <c r="A92" s="10" t="s">
        <v>744</v>
      </c>
      <c r="B92" s="11"/>
      <c r="C92" s="11"/>
      <c r="D92" s="11"/>
      <c r="E92" s="11"/>
      <c r="F92" s="11"/>
      <c r="G92" s="11">
        <v>6</v>
      </c>
      <c r="H92" s="5"/>
      <c r="I92" s="11"/>
      <c r="J92" s="11"/>
      <c r="K92" s="11"/>
      <c r="L92" s="11"/>
      <c r="M92" s="11"/>
      <c r="N92" s="11">
        <v>4</v>
      </c>
      <c r="O92" s="11"/>
      <c r="P92" s="5"/>
      <c r="Q92" s="11"/>
      <c r="R92" s="11"/>
      <c r="S92" s="11"/>
      <c r="T92" s="11"/>
      <c r="U92" s="5"/>
      <c r="V92" s="5"/>
      <c r="W92" s="5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58"/>
      <c r="AK92" s="39"/>
      <c r="AL92" s="39"/>
      <c r="AM92" s="11"/>
      <c r="AN92" s="11"/>
      <c r="AO92" s="11">
        <f t="shared" si="2"/>
        <v>10</v>
      </c>
      <c r="AP92" s="13">
        <f t="shared" si="3"/>
        <v>2</v>
      </c>
    </row>
    <row r="93" spans="1:42" ht="11.25" customHeight="1">
      <c r="A93" s="10" t="s">
        <v>664</v>
      </c>
      <c r="B93" s="11"/>
      <c r="C93" s="11"/>
      <c r="D93" s="11"/>
      <c r="E93" s="11">
        <v>8</v>
      </c>
      <c r="F93" s="11"/>
      <c r="G93" s="11"/>
      <c r="H93" s="5"/>
      <c r="I93" s="11"/>
      <c r="J93" s="11"/>
      <c r="K93" s="11"/>
      <c r="L93" s="11"/>
      <c r="M93" s="11">
        <v>2</v>
      </c>
      <c r="N93" s="11"/>
      <c r="O93" s="11"/>
      <c r="P93" s="5"/>
      <c r="Q93" s="11"/>
      <c r="R93" s="11"/>
      <c r="S93" s="11"/>
      <c r="T93" s="11"/>
      <c r="U93" s="5"/>
      <c r="V93" s="5"/>
      <c r="W93" s="5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58"/>
      <c r="AK93" s="39"/>
      <c r="AL93" s="39"/>
      <c r="AM93" s="11"/>
      <c r="AN93" s="11"/>
      <c r="AO93" s="11">
        <f t="shared" si="2"/>
        <v>10</v>
      </c>
      <c r="AP93" s="13">
        <f t="shared" si="3"/>
        <v>2</v>
      </c>
    </row>
    <row r="94" spans="1:42" ht="11.25">
      <c r="A94" s="10" t="s">
        <v>780</v>
      </c>
      <c r="B94" s="11"/>
      <c r="C94" s="11"/>
      <c r="D94" s="11"/>
      <c r="E94" s="11"/>
      <c r="F94" s="11"/>
      <c r="G94" s="11"/>
      <c r="H94" s="5">
        <v>5</v>
      </c>
      <c r="I94" s="11"/>
      <c r="J94" s="11"/>
      <c r="K94" s="11"/>
      <c r="L94" s="11"/>
      <c r="M94" s="11"/>
      <c r="N94" s="11"/>
      <c r="O94" s="11"/>
      <c r="P94" s="5"/>
      <c r="Q94" s="11"/>
      <c r="R94" s="11"/>
      <c r="S94" s="11">
        <v>5</v>
      </c>
      <c r="T94" s="11"/>
      <c r="U94" s="5"/>
      <c r="V94" s="5"/>
      <c r="W94" s="5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58"/>
      <c r="AK94" s="39"/>
      <c r="AL94" s="39"/>
      <c r="AM94" s="11"/>
      <c r="AN94" s="11"/>
      <c r="AO94" s="11">
        <f t="shared" si="2"/>
        <v>10</v>
      </c>
      <c r="AP94" s="13">
        <f t="shared" si="3"/>
        <v>2</v>
      </c>
    </row>
    <row r="95" spans="1:42" ht="11.25" customHeight="1">
      <c r="A95" s="31" t="s">
        <v>921</v>
      </c>
      <c r="B95" s="5"/>
      <c r="C95" s="5"/>
      <c r="D95" s="5"/>
      <c r="E95" s="5"/>
      <c r="F95" s="5"/>
      <c r="G95" s="5"/>
      <c r="H95" s="5"/>
      <c r="I95" s="5"/>
      <c r="J95" s="5"/>
      <c r="K95" s="5">
        <v>2</v>
      </c>
      <c r="L95" s="5"/>
      <c r="M95" s="5"/>
      <c r="N95" s="5"/>
      <c r="O95" s="5"/>
      <c r="P95" s="5"/>
      <c r="Q95" s="5">
        <v>2</v>
      </c>
      <c r="R95" s="5">
        <v>2</v>
      </c>
      <c r="S95" s="5"/>
      <c r="T95" s="5"/>
      <c r="U95" s="5"/>
      <c r="V95" s="5"/>
      <c r="W95" s="5"/>
      <c r="X95" s="5">
        <v>0</v>
      </c>
      <c r="Y95" s="5"/>
      <c r="Z95" s="5"/>
      <c r="AA95" s="5"/>
      <c r="AB95" s="5"/>
      <c r="AC95" s="5"/>
      <c r="AD95" s="5">
        <v>4</v>
      </c>
      <c r="AE95" s="5"/>
      <c r="AF95" s="5"/>
      <c r="AG95" s="5"/>
      <c r="AH95" s="5"/>
      <c r="AI95" s="5"/>
      <c r="AJ95" s="24"/>
      <c r="AK95" s="39"/>
      <c r="AL95" s="39"/>
      <c r="AM95" s="5"/>
      <c r="AN95" s="51"/>
      <c r="AO95" s="11">
        <f t="shared" si="2"/>
        <v>10</v>
      </c>
      <c r="AP95" s="13">
        <f t="shared" si="3"/>
        <v>5</v>
      </c>
    </row>
    <row r="96" spans="1:42" ht="11.25" customHeight="1">
      <c r="A96" s="31" t="s">
        <v>685</v>
      </c>
      <c r="B96" s="5"/>
      <c r="C96" s="5"/>
      <c r="D96" s="5"/>
      <c r="E96" s="5"/>
      <c r="F96" s="5">
        <v>8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2</v>
      </c>
      <c r="R96" s="5"/>
      <c r="S96" s="5"/>
      <c r="T96" s="5"/>
      <c r="U96" s="5"/>
      <c r="V96" s="5"/>
      <c r="W96" s="5"/>
      <c r="X96" s="5"/>
      <c r="Y96" s="5"/>
      <c r="Z96" s="5"/>
      <c r="AA96" s="11"/>
      <c r="AB96" s="5"/>
      <c r="AC96" s="5"/>
      <c r="AD96" s="5"/>
      <c r="AE96" s="5"/>
      <c r="AF96" s="5"/>
      <c r="AG96" s="5"/>
      <c r="AH96" s="5"/>
      <c r="AI96" s="5"/>
      <c r="AJ96" s="24"/>
      <c r="AK96" s="39"/>
      <c r="AL96" s="39"/>
      <c r="AM96" s="5"/>
      <c r="AN96" s="51"/>
      <c r="AO96" s="11">
        <f t="shared" si="2"/>
        <v>10</v>
      </c>
      <c r="AP96" s="13">
        <f t="shared" si="3"/>
        <v>2</v>
      </c>
    </row>
    <row r="97" spans="1:42" ht="11.25" customHeight="1">
      <c r="A97" s="10" t="s">
        <v>1319</v>
      </c>
      <c r="B97" s="11"/>
      <c r="C97" s="11"/>
      <c r="D97" s="11"/>
      <c r="E97" s="11"/>
      <c r="F97" s="11"/>
      <c r="G97" s="11"/>
      <c r="H97" s="5"/>
      <c r="I97" s="11"/>
      <c r="J97" s="11"/>
      <c r="K97" s="11"/>
      <c r="L97" s="11"/>
      <c r="M97" s="11"/>
      <c r="N97" s="11"/>
      <c r="O97" s="11"/>
      <c r="P97" s="5"/>
      <c r="Q97" s="11"/>
      <c r="R97" s="11"/>
      <c r="S97" s="11"/>
      <c r="T97" s="11"/>
      <c r="U97" s="5"/>
      <c r="V97" s="5"/>
      <c r="W97" s="5"/>
      <c r="X97" s="11">
        <v>7</v>
      </c>
      <c r="Y97" s="11"/>
      <c r="Z97" s="11"/>
      <c r="AA97" s="11"/>
      <c r="AB97" s="11"/>
      <c r="AC97" s="11"/>
      <c r="AD97" s="11"/>
      <c r="AE97" s="11"/>
      <c r="AF97" s="11">
        <v>3</v>
      </c>
      <c r="AG97" s="11"/>
      <c r="AH97" s="11"/>
      <c r="AI97" s="11"/>
      <c r="AJ97" s="58"/>
      <c r="AK97" s="39"/>
      <c r="AL97" s="39"/>
      <c r="AM97" s="11"/>
      <c r="AN97" s="11"/>
      <c r="AO97" s="11">
        <f t="shared" si="2"/>
        <v>10</v>
      </c>
      <c r="AP97" s="13">
        <f t="shared" si="3"/>
        <v>2</v>
      </c>
    </row>
    <row r="98" spans="1:42" ht="11.25">
      <c r="A98" s="10" t="s">
        <v>1000</v>
      </c>
      <c r="B98" s="11"/>
      <c r="C98" s="11"/>
      <c r="D98" s="11"/>
      <c r="E98" s="11"/>
      <c r="F98" s="11"/>
      <c r="G98" s="11"/>
      <c r="H98" s="5"/>
      <c r="I98" s="11"/>
      <c r="J98" s="11"/>
      <c r="K98" s="11"/>
      <c r="L98" s="11"/>
      <c r="M98" s="11">
        <v>10</v>
      </c>
      <c r="N98" s="11"/>
      <c r="O98" s="11"/>
      <c r="P98" s="5"/>
      <c r="Q98" s="11"/>
      <c r="R98" s="11"/>
      <c r="S98" s="11"/>
      <c r="T98" s="11"/>
      <c r="U98" s="5"/>
      <c r="V98" s="5"/>
      <c r="W98" s="5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58"/>
      <c r="AK98" s="39"/>
      <c r="AL98" s="11"/>
      <c r="AM98" s="11"/>
      <c r="AN98" s="11"/>
      <c r="AO98" s="11">
        <f t="shared" si="2"/>
        <v>10</v>
      </c>
      <c r="AP98" s="13">
        <f t="shared" si="3"/>
        <v>1</v>
      </c>
    </row>
    <row r="99" spans="1:42" ht="11.25">
      <c r="A99" s="10" t="s">
        <v>786</v>
      </c>
      <c r="B99" s="11"/>
      <c r="C99" s="11"/>
      <c r="D99" s="11"/>
      <c r="E99" s="11"/>
      <c r="F99" s="11"/>
      <c r="G99" s="11"/>
      <c r="H99" s="5">
        <v>6</v>
      </c>
      <c r="I99" s="11"/>
      <c r="J99" s="11"/>
      <c r="K99" s="11"/>
      <c r="L99" s="11"/>
      <c r="M99" s="11"/>
      <c r="N99" s="11"/>
      <c r="O99" s="11"/>
      <c r="P99" s="5">
        <v>4</v>
      </c>
      <c r="Q99" s="11"/>
      <c r="R99" s="11"/>
      <c r="S99" s="11"/>
      <c r="T99" s="11"/>
      <c r="U99" s="5"/>
      <c r="V99" s="5"/>
      <c r="W99" s="5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58"/>
      <c r="AK99" s="39"/>
      <c r="AL99" s="39"/>
      <c r="AM99" s="11"/>
      <c r="AN99" s="11"/>
      <c r="AO99" s="11">
        <f t="shared" si="2"/>
        <v>10</v>
      </c>
      <c r="AP99" s="13">
        <f t="shared" si="3"/>
        <v>2</v>
      </c>
    </row>
    <row r="100" spans="1:42" ht="11.25" customHeight="1">
      <c r="A100" s="31" t="s">
        <v>731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>
        <v>5</v>
      </c>
      <c r="AE100" s="5"/>
      <c r="AF100" s="5"/>
      <c r="AG100" s="5">
        <v>5</v>
      </c>
      <c r="AH100" s="5"/>
      <c r="AI100" s="5"/>
      <c r="AJ100" s="24"/>
      <c r="AK100" s="39"/>
      <c r="AL100" s="39"/>
      <c r="AM100" s="5"/>
      <c r="AN100" s="51"/>
      <c r="AO100" s="11">
        <f t="shared" si="2"/>
        <v>10</v>
      </c>
      <c r="AP100" s="13">
        <f t="shared" si="3"/>
        <v>2</v>
      </c>
    </row>
    <row r="101" spans="1:42" ht="11.25">
      <c r="A101" s="10" t="s">
        <v>904</v>
      </c>
      <c r="B101" s="11"/>
      <c r="C101" s="11"/>
      <c r="D101" s="11"/>
      <c r="E101" s="11"/>
      <c r="F101" s="11"/>
      <c r="G101" s="11"/>
      <c r="H101" s="5"/>
      <c r="I101" s="11"/>
      <c r="J101" s="11">
        <v>5</v>
      </c>
      <c r="K101" s="11"/>
      <c r="L101" s="11"/>
      <c r="M101" s="11"/>
      <c r="N101" s="11"/>
      <c r="O101" s="11"/>
      <c r="P101" s="5"/>
      <c r="Q101" s="11">
        <v>2</v>
      </c>
      <c r="R101" s="11"/>
      <c r="S101" s="11"/>
      <c r="T101" s="11"/>
      <c r="U101" s="5"/>
      <c r="V101" s="5"/>
      <c r="W101" s="5"/>
      <c r="X101" s="11">
        <v>3</v>
      </c>
      <c r="Y101" s="11"/>
      <c r="Z101" s="11"/>
      <c r="AA101" s="5"/>
      <c r="AB101" s="11"/>
      <c r="AC101" s="11"/>
      <c r="AD101" s="11"/>
      <c r="AE101" s="11"/>
      <c r="AF101" s="11"/>
      <c r="AG101" s="11"/>
      <c r="AH101" s="11"/>
      <c r="AI101" s="11"/>
      <c r="AJ101" s="58"/>
      <c r="AK101" s="39"/>
      <c r="AL101" s="39"/>
      <c r="AM101" s="11"/>
      <c r="AN101" s="11"/>
      <c r="AO101" s="11">
        <f t="shared" si="2"/>
        <v>10</v>
      </c>
      <c r="AP101" s="13">
        <f t="shared" si="3"/>
        <v>3</v>
      </c>
    </row>
    <row r="102" spans="1:42" ht="11.25">
      <c r="A102" s="31" t="s">
        <v>961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>
        <v>1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11">
        <v>8</v>
      </c>
      <c r="AB102" s="5"/>
      <c r="AC102" s="5"/>
      <c r="AD102" s="5"/>
      <c r="AE102" s="5"/>
      <c r="AF102" s="5"/>
      <c r="AG102" s="5"/>
      <c r="AH102" s="5"/>
      <c r="AI102" s="5"/>
      <c r="AJ102" s="24"/>
      <c r="AK102" s="39"/>
      <c r="AL102" s="39"/>
      <c r="AM102" s="5"/>
      <c r="AN102" s="51"/>
      <c r="AO102" s="11">
        <f t="shared" si="2"/>
        <v>9</v>
      </c>
      <c r="AP102" s="13">
        <f t="shared" si="3"/>
        <v>2</v>
      </c>
    </row>
    <row r="103" spans="1:42" ht="11.25">
      <c r="A103" s="10" t="s">
        <v>1446</v>
      </c>
      <c r="B103" s="11"/>
      <c r="C103" s="11"/>
      <c r="D103" s="11"/>
      <c r="E103" s="11"/>
      <c r="F103" s="11"/>
      <c r="G103" s="11"/>
      <c r="H103" s="5"/>
      <c r="I103" s="11"/>
      <c r="J103" s="11"/>
      <c r="K103" s="11"/>
      <c r="L103" s="11"/>
      <c r="M103" s="11"/>
      <c r="N103" s="11"/>
      <c r="O103" s="11"/>
      <c r="P103" s="5"/>
      <c r="Q103" s="11"/>
      <c r="R103" s="11"/>
      <c r="S103" s="11"/>
      <c r="T103" s="11"/>
      <c r="U103" s="5"/>
      <c r="V103" s="5"/>
      <c r="W103" s="5"/>
      <c r="X103" s="11"/>
      <c r="Y103" s="11"/>
      <c r="Z103" s="11"/>
      <c r="AA103" s="11">
        <v>2</v>
      </c>
      <c r="AB103" s="11"/>
      <c r="AC103" s="11"/>
      <c r="AD103" s="11"/>
      <c r="AE103" s="11"/>
      <c r="AF103" s="11"/>
      <c r="AG103" s="11"/>
      <c r="AH103" s="11"/>
      <c r="AI103" s="11"/>
      <c r="AJ103" s="58"/>
      <c r="AK103" s="39"/>
      <c r="AL103" s="39">
        <v>7</v>
      </c>
      <c r="AM103" s="11"/>
      <c r="AN103" s="11"/>
      <c r="AO103" s="11">
        <f t="shared" si="2"/>
        <v>9</v>
      </c>
      <c r="AP103" s="13">
        <f t="shared" si="3"/>
        <v>2</v>
      </c>
    </row>
    <row r="104" spans="1:54" ht="11.25">
      <c r="A104" s="10" t="s">
        <v>794</v>
      </c>
      <c r="B104" s="11"/>
      <c r="C104" s="11"/>
      <c r="D104" s="11"/>
      <c r="E104" s="11"/>
      <c r="F104" s="11"/>
      <c r="G104" s="11"/>
      <c r="H104" s="5">
        <v>2</v>
      </c>
      <c r="I104" s="11"/>
      <c r="J104" s="11"/>
      <c r="K104" s="11"/>
      <c r="L104" s="11"/>
      <c r="M104" s="11"/>
      <c r="N104" s="11"/>
      <c r="O104" s="11"/>
      <c r="P104" s="5"/>
      <c r="Q104" s="11"/>
      <c r="R104" s="11"/>
      <c r="S104" s="11">
        <v>1</v>
      </c>
      <c r="T104" s="11">
        <v>3</v>
      </c>
      <c r="U104" s="5"/>
      <c r="V104" s="5"/>
      <c r="W104" s="5">
        <v>3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58"/>
      <c r="AK104" s="39"/>
      <c r="AL104" s="39"/>
      <c r="AM104" s="11"/>
      <c r="AN104" s="11"/>
      <c r="AO104" s="11">
        <f t="shared" si="2"/>
        <v>9</v>
      </c>
      <c r="AP104" s="13">
        <f t="shared" si="3"/>
        <v>4</v>
      </c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</row>
    <row r="105" spans="1:55" ht="11.25">
      <c r="A105" s="10" t="s">
        <v>1203</v>
      </c>
      <c r="B105" s="11"/>
      <c r="C105" s="11"/>
      <c r="D105" s="11"/>
      <c r="E105" s="11"/>
      <c r="F105" s="11"/>
      <c r="G105" s="11"/>
      <c r="H105" s="5">
        <v>3</v>
      </c>
      <c r="I105" s="11"/>
      <c r="J105" s="11"/>
      <c r="K105" s="11"/>
      <c r="L105" s="11"/>
      <c r="M105" s="11"/>
      <c r="N105" s="11"/>
      <c r="O105" s="11"/>
      <c r="P105" s="5"/>
      <c r="Q105" s="11"/>
      <c r="R105" s="11"/>
      <c r="S105" s="11">
        <v>1</v>
      </c>
      <c r="T105" s="11"/>
      <c r="U105" s="5"/>
      <c r="V105" s="5"/>
      <c r="W105" s="5">
        <v>3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58"/>
      <c r="AK105" s="39"/>
      <c r="AL105" s="39"/>
      <c r="AM105" s="11">
        <v>2</v>
      </c>
      <c r="AN105" s="11"/>
      <c r="AO105" s="11">
        <f t="shared" si="2"/>
        <v>9</v>
      </c>
      <c r="AP105" s="13">
        <f t="shared" si="3"/>
        <v>4</v>
      </c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</row>
    <row r="106" spans="1:47" ht="11.25" customHeight="1">
      <c r="A106" s="10" t="s">
        <v>887</v>
      </c>
      <c r="B106" s="11"/>
      <c r="C106" s="11"/>
      <c r="D106" s="11"/>
      <c r="E106" s="11"/>
      <c r="F106" s="11"/>
      <c r="G106" s="11"/>
      <c r="H106" s="5"/>
      <c r="I106" s="11">
        <v>2</v>
      </c>
      <c r="J106" s="11"/>
      <c r="K106" s="11"/>
      <c r="L106" s="11"/>
      <c r="M106" s="11"/>
      <c r="N106" s="11"/>
      <c r="O106" s="11"/>
      <c r="P106" s="5"/>
      <c r="Q106" s="11">
        <v>2</v>
      </c>
      <c r="R106" s="11"/>
      <c r="S106" s="11"/>
      <c r="T106" s="11"/>
      <c r="U106" s="5"/>
      <c r="V106" s="5"/>
      <c r="W106" s="5"/>
      <c r="X106" s="11"/>
      <c r="Y106" s="11"/>
      <c r="Z106" s="11"/>
      <c r="AA106" s="5"/>
      <c r="AB106" s="11"/>
      <c r="AC106" s="11"/>
      <c r="AD106" s="11"/>
      <c r="AE106" s="11"/>
      <c r="AF106" s="11"/>
      <c r="AG106" s="11"/>
      <c r="AH106" s="11"/>
      <c r="AI106" s="11"/>
      <c r="AJ106" s="58"/>
      <c r="AK106" s="39"/>
      <c r="AL106" s="39"/>
      <c r="AM106" s="11">
        <v>5</v>
      </c>
      <c r="AN106" s="11"/>
      <c r="AO106" s="11">
        <f t="shared" si="2"/>
        <v>9</v>
      </c>
      <c r="AP106" s="13">
        <f t="shared" si="3"/>
        <v>3</v>
      </c>
      <c r="AR106" s="22"/>
      <c r="AS106" s="22"/>
      <c r="AT106" s="22"/>
      <c r="AU106" s="22"/>
    </row>
    <row r="107" spans="1:52" ht="11.25" customHeight="1">
      <c r="A107" s="31" t="s">
        <v>1639</v>
      </c>
      <c r="B107" s="5"/>
      <c r="C107" s="5">
        <v>2</v>
      </c>
      <c r="D107" s="5"/>
      <c r="E107" s="5">
        <v>2</v>
      </c>
      <c r="F107" s="5"/>
      <c r="G107" s="5"/>
      <c r="H107" s="5"/>
      <c r="I107" s="5"/>
      <c r="J107" s="5"/>
      <c r="K107" s="5"/>
      <c r="L107" s="5"/>
      <c r="M107" s="5">
        <v>2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24"/>
      <c r="AK107" s="39"/>
      <c r="AL107" s="39"/>
      <c r="AM107" s="5">
        <v>3</v>
      </c>
      <c r="AN107" s="51"/>
      <c r="AO107" s="11">
        <f t="shared" si="2"/>
        <v>9</v>
      </c>
      <c r="AP107" s="13">
        <f t="shared" si="3"/>
        <v>4</v>
      </c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42" ht="11.25" customHeight="1">
      <c r="A108" s="31" t="s">
        <v>560</v>
      </c>
      <c r="B108" s="5"/>
      <c r="C108" s="5">
        <v>5</v>
      </c>
      <c r="D108" s="5"/>
      <c r="E108" s="5"/>
      <c r="F108" s="5"/>
      <c r="G108" s="5"/>
      <c r="H108" s="5"/>
      <c r="I108" s="5"/>
      <c r="J108" s="5"/>
      <c r="K108" s="5">
        <v>4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11"/>
      <c r="AB108" s="5"/>
      <c r="AC108" s="5"/>
      <c r="AD108" s="5"/>
      <c r="AE108" s="5"/>
      <c r="AF108" s="5"/>
      <c r="AG108" s="5"/>
      <c r="AH108" s="5"/>
      <c r="AI108" s="5"/>
      <c r="AJ108" s="24"/>
      <c r="AK108" s="39"/>
      <c r="AL108" s="39"/>
      <c r="AM108" s="5"/>
      <c r="AN108" s="51"/>
      <c r="AO108" s="11">
        <f t="shared" si="2"/>
        <v>9</v>
      </c>
      <c r="AP108" s="13">
        <f t="shared" si="3"/>
        <v>2</v>
      </c>
    </row>
    <row r="109" spans="1:42" ht="11.25" customHeight="1">
      <c r="A109" s="10" t="s">
        <v>600</v>
      </c>
      <c r="B109" s="11"/>
      <c r="C109" s="11"/>
      <c r="D109" s="11">
        <v>3</v>
      </c>
      <c r="E109" s="11"/>
      <c r="F109" s="11"/>
      <c r="G109" s="11"/>
      <c r="H109" s="5"/>
      <c r="I109" s="11"/>
      <c r="J109" s="11"/>
      <c r="K109" s="11"/>
      <c r="L109" s="11"/>
      <c r="M109" s="11"/>
      <c r="N109" s="11"/>
      <c r="O109" s="11"/>
      <c r="P109" s="5"/>
      <c r="Q109" s="11">
        <v>6</v>
      </c>
      <c r="R109" s="11"/>
      <c r="S109" s="11"/>
      <c r="T109" s="11"/>
      <c r="U109" s="5"/>
      <c r="V109" s="5"/>
      <c r="W109" s="5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58"/>
      <c r="AK109" s="39"/>
      <c r="AL109" s="11"/>
      <c r="AM109" s="11"/>
      <c r="AN109" s="11"/>
      <c r="AO109" s="11">
        <f t="shared" si="2"/>
        <v>9</v>
      </c>
      <c r="AP109" s="13">
        <f t="shared" si="3"/>
        <v>2</v>
      </c>
    </row>
    <row r="110" spans="1:42" ht="11.25">
      <c r="A110" s="10" t="s">
        <v>1598</v>
      </c>
      <c r="B110" s="11"/>
      <c r="C110" s="11"/>
      <c r="D110" s="11"/>
      <c r="E110" s="11"/>
      <c r="F110" s="11"/>
      <c r="G110" s="11"/>
      <c r="H110" s="5"/>
      <c r="I110" s="11"/>
      <c r="J110" s="11"/>
      <c r="K110" s="11"/>
      <c r="L110" s="11"/>
      <c r="M110" s="11"/>
      <c r="N110" s="11"/>
      <c r="O110" s="11"/>
      <c r="P110" s="5"/>
      <c r="Q110" s="11"/>
      <c r="R110" s="11"/>
      <c r="S110" s="11"/>
      <c r="T110" s="11"/>
      <c r="U110" s="5"/>
      <c r="V110" s="5"/>
      <c r="W110" s="5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58"/>
      <c r="AK110" s="39">
        <v>9</v>
      </c>
      <c r="AL110" s="39"/>
      <c r="AM110" s="11"/>
      <c r="AN110" s="11"/>
      <c r="AO110" s="11">
        <f t="shared" si="2"/>
        <v>9</v>
      </c>
      <c r="AP110" s="13">
        <f t="shared" si="3"/>
        <v>1</v>
      </c>
    </row>
    <row r="111" spans="1:42" ht="11.25" customHeight="1">
      <c r="A111" s="10" t="s">
        <v>690</v>
      </c>
      <c r="B111" s="11"/>
      <c r="C111" s="11"/>
      <c r="D111" s="11"/>
      <c r="E111" s="11"/>
      <c r="F111" s="11">
        <v>9</v>
      </c>
      <c r="G111" s="11"/>
      <c r="H111" s="5"/>
      <c r="I111" s="11"/>
      <c r="J111" s="11"/>
      <c r="K111" s="11"/>
      <c r="L111" s="11"/>
      <c r="M111" s="11"/>
      <c r="N111" s="11"/>
      <c r="O111" s="11"/>
      <c r="P111" s="5"/>
      <c r="Q111" s="11"/>
      <c r="R111" s="11"/>
      <c r="S111" s="11"/>
      <c r="T111" s="11"/>
      <c r="U111" s="5"/>
      <c r="V111" s="5"/>
      <c r="W111" s="5"/>
      <c r="X111" s="11"/>
      <c r="Y111" s="11"/>
      <c r="Z111" s="11"/>
      <c r="AA111" s="5"/>
      <c r="AB111" s="11"/>
      <c r="AC111" s="11"/>
      <c r="AD111" s="11"/>
      <c r="AE111" s="11"/>
      <c r="AF111" s="11"/>
      <c r="AG111" s="11"/>
      <c r="AH111" s="11"/>
      <c r="AI111" s="11"/>
      <c r="AJ111" s="58"/>
      <c r="AK111" s="39"/>
      <c r="AL111" s="39"/>
      <c r="AM111" s="11"/>
      <c r="AN111" s="11"/>
      <c r="AO111" s="11">
        <f t="shared" si="2"/>
        <v>9</v>
      </c>
      <c r="AP111" s="13">
        <f t="shared" si="3"/>
        <v>1</v>
      </c>
    </row>
    <row r="112" spans="1:42" ht="11.25">
      <c r="A112" s="31" t="s">
        <v>900</v>
      </c>
      <c r="B112" s="5"/>
      <c r="C112" s="5"/>
      <c r="D112" s="5"/>
      <c r="E112" s="5"/>
      <c r="F112" s="5"/>
      <c r="G112" s="5"/>
      <c r="H112" s="5"/>
      <c r="I112" s="5"/>
      <c r="J112" s="5">
        <v>3</v>
      </c>
      <c r="K112" s="5"/>
      <c r="L112" s="5"/>
      <c r="M112" s="5"/>
      <c r="N112" s="5"/>
      <c r="O112" s="5"/>
      <c r="P112" s="5"/>
      <c r="Q112" s="5">
        <v>1</v>
      </c>
      <c r="R112" s="5"/>
      <c r="S112" s="5"/>
      <c r="T112" s="5"/>
      <c r="U112" s="5"/>
      <c r="V112" s="5">
        <v>2</v>
      </c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24"/>
      <c r="AK112" s="39"/>
      <c r="AL112" s="39"/>
      <c r="AM112" s="5">
        <v>3</v>
      </c>
      <c r="AN112" s="51"/>
      <c r="AO112" s="11">
        <f t="shared" si="2"/>
        <v>9</v>
      </c>
      <c r="AP112" s="13">
        <f t="shared" si="3"/>
        <v>4</v>
      </c>
    </row>
    <row r="113" spans="1:55" ht="11.25" customHeight="1">
      <c r="A113" s="10" t="s">
        <v>738</v>
      </c>
      <c r="B113" s="11"/>
      <c r="C113" s="11"/>
      <c r="D113" s="11"/>
      <c r="E113" s="11"/>
      <c r="F113" s="11"/>
      <c r="G113" s="11">
        <v>2</v>
      </c>
      <c r="H113" s="5"/>
      <c r="I113" s="11"/>
      <c r="J113" s="11"/>
      <c r="K113" s="11"/>
      <c r="L113" s="11"/>
      <c r="M113" s="11"/>
      <c r="N113" s="11"/>
      <c r="O113" s="11"/>
      <c r="P113" s="5"/>
      <c r="Q113" s="11"/>
      <c r="R113" s="11"/>
      <c r="S113" s="11"/>
      <c r="T113" s="11"/>
      <c r="U113" s="5"/>
      <c r="V113" s="5">
        <v>3</v>
      </c>
      <c r="W113" s="5"/>
      <c r="X113" s="11"/>
      <c r="Y113" s="11"/>
      <c r="Z113" s="11"/>
      <c r="AA113" s="11"/>
      <c r="AB113" s="11"/>
      <c r="AC113" s="11"/>
      <c r="AD113" s="11"/>
      <c r="AE113" s="11"/>
      <c r="AF113" s="11"/>
      <c r="AG113" s="11">
        <v>2</v>
      </c>
      <c r="AH113" s="11"/>
      <c r="AI113" s="11"/>
      <c r="AJ113" s="58">
        <v>1</v>
      </c>
      <c r="AK113" s="39"/>
      <c r="AL113" s="39"/>
      <c r="AM113" s="11"/>
      <c r="AN113" s="11"/>
      <c r="AO113" s="11">
        <f t="shared" si="2"/>
        <v>8</v>
      </c>
      <c r="AP113" s="13">
        <f t="shared" si="3"/>
        <v>4</v>
      </c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</row>
    <row r="114" spans="1:54" ht="11.25">
      <c r="A114" s="10" t="s">
        <v>1208</v>
      </c>
      <c r="B114" s="11"/>
      <c r="C114" s="11"/>
      <c r="D114" s="11"/>
      <c r="E114" s="11"/>
      <c r="F114" s="11"/>
      <c r="G114" s="11"/>
      <c r="H114" s="5"/>
      <c r="I114" s="11"/>
      <c r="J114" s="11"/>
      <c r="K114" s="11"/>
      <c r="L114" s="11"/>
      <c r="M114" s="11"/>
      <c r="N114" s="11"/>
      <c r="O114" s="11"/>
      <c r="P114" s="5"/>
      <c r="Q114" s="11"/>
      <c r="R114" s="11"/>
      <c r="S114" s="11">
        <v>1</v>
      </c>
      <c r="T114" s="11">
        <v>1</v>
      </c>
      <c r="U114" s="5"/>
      <c r="V114" s="5"/>
      <c r="W114" s="5"/>
      <c r="X114" s="11"/>
      <c r="Y114" s="11"/>
      <c r="Z114" s="11"/>
      <c r="AA114" s="11"/>
      <c r="AB114" s="11">
        <v>3</v>
      </c>
      <c r="AC114" s="11"/>
      <c r="AD114" s="11"/>
      <c r="AE114" s="11"/>
      <c r="AF114" s="11"/>
      <c r="AG114" s="11"/>
      <c r="AH114" s="11"/>
      <c r="AI114" s="11">
        <v>3</v>
      </c>
      <c r="AJ114" s="58"/>
      <c r="AK114" s="39"/>
      <c r="AL114" s="39"/>
      <c r="AM114" s="11"/>
      <c r="AN114" s="11"/>
      <c r="AO114" s="11">
        <f t="shared" si="2"/>
        <v>8</v>
      </c>
      <c r="AP114" s="13">
        <f t="shared" si="3"/>
        <v>4</v>
      </c>
      <c r="AR114" s="22"/>
      <c r="AS114" s="22"/>
      <c r="AV114" s="22"/>
      <c r="AW114" s="22"/>
      <c r="AX114" s="22"/>
      <c r="AY114" s="22"/>
      <c r="AZ114" s="22"/>
      <c r="BA114" s="22"/>
      <c r="BB114" s="22"/>
    </row>
    <row r="115" spans="1:47" ht="11.25">
      <c r="A115" s="10" t="s">
        <v>1048</v>
      </c>
      <c r="B115" s="11"/>
      <c r="C115" s="11"/>
      <c r="D115" s="11"/>
      <c r="E115" s="11"/>
      <c r="F115" s="11"/>
      <c r="G115" s="11"/>
      <c r="H115" s="5"/>
      <c r="I115" s="11"/>
      <c r="J115" s="11"/>
      <c r="K115" s="11"/>
      <c r="L115" s="11"/>
      <c r="M115" s="11"/>
      <c r="N115" s="11"/>
      <c r="O115" s="11"/>
      <c r="P115" s="5">
        <v>2</v>
      </c>
      <c r="Q115" s="11"/>
      <c r="R115" s="11"/>
      <c r="S115" s="11"/>
      <c r="T115" s="11">
        <v>4</v>
      </c>
      <c r="U115" s="5"/>
      <c r="V115" s="5"/>
      <c r="W115" s="5"/>
      <c r="X115" s="11"/>
      <c r="Y115" s="11"/>
      <c r="Z115" s="11"/>
      <c r="AA115" s="11"/>
      <c r="AB115" s="11">
        <v>2</v>
      </c>
      <c r="AC115" s="11"/>
      <c r="AD115" s="11"/>
      <c r="AE115" s="11"/>
      <c r="AF115" s="11"/>
      <c r="AG115" s="11"/>
      <c r="AH115" s="11"/>
      <c r="AI115" s="11"/>
      <c r="AJ115" s="58"/>
      <c r="AK115" s="39"/>
      <c r="AL115" s="39"/>
      <c r="AM115" s="11"/>
      <c r="AN115" s="11"/>
      <c r="AO115" s="11">
        <f t="shared" si="2"/>
        <v>8</v>
      </c>
      <c r="AP115" s="13">
        <f t="shared" si="3"/>
        <v>3</v>
      </c>
      <c r="AR115" s="22"/>
      <c r="AS115" s="22"/>
      <c r="AT115" s="22"/>
      <c r="AU115" s="22"/>
    </row>
    <row r="116" spans="1:42" ht="11.25">
      <c r="A116" s="10" t="s">
        <v>1047</v>
      </c>
      <c r="B116" s="11"/>
      <c r="C116" s="11"/>
      <c r="D116" s="11"/>
      <c r="E116" s="11"/>
      <c r="F116" s="11"/>
      <c r="G116" s="11"/>
      <c r="H116" s="5"/>
      <c r="I116" s="11"/>
      <c r="J116" s="11"/>
      <c r="K116" s="11"/>
      <c r="L116" s="11"/>
      <c r="M116" s="11"/>
      <c r="N116" s="11"/>
      <c r="O116" s="11"/>
      <c r="P116" s="5">
        <v>6</v>
      </c>
      <c r="Q116" s="11"/>
      <c r="R116" s="11"/>
      <c r="S116" s="11"/>
      <c r="T116" s="11"/>
      <c r="U116" s="5"/>
      <c r="V116" s="5"/>
      <c r="W116" s="5"/>
      <c r="X116" s="11"/>
      <c r="Y116" s="11"/>
      <c r="Z116" s="11"/>
      <c r="AA116" s="11"/>
      <c r="AB116" s="11">
        <v>2</v>
      </c>
      <c r="AC116" s="11"/>
      <c r="AD116" s="11"/>
      <c r="AE116" s="11"/>
      <c r="AF116" s="11"/>
      <c r="AG116" s="11"/>
      <c r="AH116" s="11"/>
      <c r="AI116" s="11"/>
      <c r="AJ116" s="58"/>
      <c r="AK116" s="39"/>
      <c r="AL116" s="39"/>
      <c r="AM116" s="11"/>
      <c r="AN116" s="11"/>
      <c r="AO116" s="11">
        <f t="shared" si="2"/>
        <v>8</v>
      </c>
      <c r="AP116" s="13">
        <f t="shared" si="3"/>
        <v>2</v>
      </c>
    </row>
    <row r="117" spans="1:47" ht="11.25">
      <c r="A117" s="31" t="s">
        <v>948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>
        <v>4</v>
      </c>
      <c r="AB117" s="5"/>
      <c r="AC117" s="5"/>
      <c r="AD117" s="5"/>
      <c r="AE117" s="5"/>
      <c r="AF117" s="5"/>
      <c r="AG117" s="5"/>
      <c r="AH117" s="5"/>
      <c r="AI117" s="5"/>
      <c r="AJ117" s="24"/>
      <c r="AK117" s="39">
        <v>2</v>
      </c>
      <c r="AL117" s="39">
        <v>2</v>
      </c>
      <c r="AM117" s="5"/>
      <c r="AN117" s="51"/>
      <c r="AO117" s="11">
        <f t="shared" si="2"/>
        <v>8</v>
      </c>
      <c r="AP117" s="13">
        <f t="shared" si="3"/>
        <v>3</v>
      </c>
      <c r="AR117" s="22"/>
      <c r="AS117" s="22"/>
      <c r="AT117" s="22"/>
      <c r="AU117" s="22"/>
    </row>
    <row r="118" spans="1:54" ht="11.25">
      <c r="A118" s="10" t="s">
        <v>969</v>
      </c>
      <c r="B118" s="11"/>
      <c r="C118" s="11"/>
      <c r="D118" s="11"/>
      <c r="E118" s="11"/>
      <c r="F118" s="11"/>
      <c r="G118" s="11"/>
      <c r="H118" s="5"/>
      <c r="I118" s="11"/>
      <c r="J118" s="11"/>
      <c r="K118" s="11"/>
      <c r="L118" s="11">
        <v>6</v>
      </c>
      <c r="M118" s="11"/>
      <c r="N118" s="11"/>
      <c r="O118" s="11"/>
      <c r="P118" s="5"/>
      <c r="Q118" s="11"/>
      <c r="R118" s="11"/>
      <c r="S118" s="11"/>
      <c r="T118" s="11"/>
      <c r="U118" s="5"/>
      <c r="V118" s="5"/>
      <c r="W118" s="5"/>
      <c r="X118" s="11"/>
      <c r="Y118" s="11"/>
      <c r="Z118" s="11"/>
      <c r="AA118" s="11">
        <v>2</v>
      </c>
      <c r="AB118" s="11"/>
      <c r="AC118" s="11"/>
      <c r="AD118" s="11"/>
      <c r="AE118" s="11"/>
      <c r="AF118" s="11"/>
      <c r="AG118" s="11"/>
      <c r="AH118" s="11"/>
      <c r="AI118" s="11"/>
      <c r="AJ118" s="58"/>
      <c r="AK118" s="39"/>
      <c r="AL118" s="39"/>
      <c r="AM118" s="11"/>
      <c r="AN118" s="11"/>
      <c r="AO118" s="11">
        <f t="shared" si="2"/>
        <v>8</v>
      </c>
      <c r="AP118" s="13">
        <f t="shared" si="3"/>
        <v>2</v>
      </c>
      <c r="AR118" s="22"/>
      <c r="AS118" s="22"/>
      <c r="AV118" s="22"/>
      <c r="AW118" s="22"/>
      <c r="AX118" s="22"/>
      <c r="AY118" s="22"/>
      <c r="AZ118" s="22"/>
      <c r="BA118" s="22"/>
      <c r="BB118" s="22"/>
    </row>
    <row r="119" spans="1:54" ht="11.25">
      <c r="A119" s="10" t="s">
        <v>971</v>
      </c>
      <c r="B119" s="11"/>
      <c r="C119" s="11"/>
      <c r="D119" s="11"/>
      <c r="E119" s="11"/>
      <c r="F119" s="11"/>
      <c r="G119" s="11"/>
      <c r="H119" s="5"/>
      <c r="I119" s="11"/>
      <c r="J119" s="11"/>
      <c r="K119" s="11"/>
      <c r="L119" s="11">
        <v>2</v>
      </c>
      <c r="M119" s="11"/>
      <c r="N119" s="11"/>
      <c r="O119" s="11"/>
      <c r="P119" s="5"/>
      <c r="Q119" s="11"/>
      <c r="R119" s="11"/>
      <c r="S119" s="11"/>
      <c r="T119" s="11"/>
      <c r="U119" s="5"/>
      <c r="V119" s="5"/>
      <c r="W119" s="5"/>
      <c r="X119" s="11"/>
      <c r="Y119" s="11"/>
      <c r="Z119" s="11"/>
      <c r="AA119" s="11">
        <v>2</v>
      </c>
      <c r="AB119" s="11"/>
      <c r="AC119" s="11"/>
      <c r="AD119" s="11"/>
      <c r="AE119" s="11"/>
      <c r="AF119" s="11"/>
      <c r="AG119" s="11"/>
      <c r="AH119" s="11"/>
      <c r="AI119" s="11"/>
      <c r="AJ119" s="58"/>
      <c r="AK119" s="39"/>
      <c r="AL119" s="39">
        <v>4</v>
      </c>
      <c r="AM119" s="11"/>
      <c r="AN119" s="5"/>
      <c r="AO119" s="11">
        <f t="shared" si="2"/>
        <v>8</v>
      </c>
      <c r="AP119" s="13">
        <f t="shared" si="3"/>
        <v>3</v>
      </c>
      <c r="AR119" s="22"/>
      <c r="AS119" s="22"/>
      <c r="AV119" s="22"/>
      <c r="AW119" s="22"/>
      <c r="AX119" s="22"/>
      <c r="AY119" s="22"/>
      <c r="AZ119" s="22"/>
      <c r="BA119" s="22"/>
      <c r="BB119" s="22"/>
    </row>
    <row r="120" spans="1:47" ht="11.25" customHeight="1">
      <c r="A120" s="31" t="s">
        <v>562</v>
      </c>
      <c r="B120" s="5"/>
      <c r="C120" s="5">
        <v>3</v>
      </c>
      <c r="D120" s="5"/>
      <c r="E120" s="5">
        <v>2</v>
      </c>
      <c r="F120" s="5"/>
      <c r="G120" s="5"/>
      <c r="H120" s="5"/>
      <c r="I120" s="5"/>
      <c r="J120" s="5"/>
      <c r="K120" s="5"/>
      <c r="L120" s="5"/>
      <c r="M120" s="5">
        <v>1</v>
      </c>
      <c r="N120" s="5">
        <v>2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24"/>
      <c r="AK120" s="39"/>
      <c r="AL120" s="39"/>
      <c r="AM120" s="5"/>
      <c r="AN120" s="51"/>
      <c r="AO120" s="11">
        <f t="shared" si="2"/>
        <v>8</v>
      </c>
      <c r="AP120" s="13">
        <f t="shared" si="3"/>
        <v>4</v>
      </c>
      <c r="AR120" s="22"/>
      <c r="AS120" s="22"/>
      <c r="AT120" s="22"/>
      <c r="AU120" s="22"/>
    </row>
    <row r="121" spans="1:42" ht="11.25">
      <c r="A121" s="10" t="s">
        <v>970</v>
      </c>
      <c r="B121" s="11"/>
      <c r="C121" s="11"/>
      <c r="D121" s="11"/>
      <c r="E121" s="11"/>
      <c r="F121" s="11"/>
      <c r="G121" s="11"/>
      <c r="H121" s="5"/>
      <c r="I121" s="11"/>
      <c r="J121" s="11"/>
      <c r="K121" s="11"/>
      <c r="L121" s="11">
        <v>8</v>
      </c>
      <c r="M121" s="11"/>
      <c r="N121" s="11"/>
      <c r="O121" s="11"/>
      <c r="P121" s="5"/>
      <c r="Q121" s="11"/>
      <c r="R121" s="11"/>
      <c r="S121" s="11"/>
      <c r="T121" s="11"/>
      <c r="U121" s="5"/>
      <c r="V121" s="5"/>
      <c r="W121" s="5"/>
      <c r="X121" s="11"/>
      <c r="Y121" s="11"/>
      <c r="Z121" s="11"/>
      <c r="AA121" s="5"/>
      <c r="AB121" s="11"/>
      <c r="AC121" s="11"/>
      <c r="AD121" s="11"/>
      <c r="AE121" s="11"/>
      <c r="AF121" s="11"/>
      <c r="AG121" s="11"/>
      <c r="AH121" s="11"/>
      <c r="AI121" s="11"/>
      <c r="AJ121" s="58"/>
      <c r="AK121" s="39"/>
      <c r="AL121" s="39"/>
      <c r="AM121" s="11"/>
      <c r="AN121" s="11"/>
      <c r="AO121" s="11">
        <f t="shared" si="2"/>
        <v>8</v>
      </c>
      <c r="AP121" s="13">
        <f t="shared" si="3"/>
        <v>1</v>
      </c>
    </row>
    <row r="122" spans="1:42" ht="11.25" customHeight="1">
      <c r="A122" s="10" t="s">
        <v>566</v>
      </c>
      <c r="B122" s="5"/>
      <c r="C122" s="11">
        <v>8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5"/>
      <c r="N122" s="3"/>
      <c r="O122" s="5"/>
      <c r="P122" s="11"/>
      <c r="Q122" s="11"/>
      <c r="R122" s="11"/>
      <c r="S122" s="11"/>
      <c r="T122" s="11"/>
      <c r="U122" s="5"/>
      <c r="V122" s="5"/>
      <c r="W122" s="5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58"/>
      <c r="AK122" s="39"/>
      <c r="AL122" s="39"/>
      <c r="AM122" s="11"/>
      <c r="AN122" s="11"/>
      <c r="AO122" s="11">
        <f t="shared" si="2"/>
        <v>8</v>
      </c>
      <c r="AP122" s="13">
        <f t="shared" si="3"/>
        <v>1</v>
      </c>
    </row>
    <row r="123" spans="1:42" ht="11.25">
      <c r="A123" s="10" t="s">
        <v>1578</v>
      </c>
      <c r="B123" s="11"/>
      <c r="C123" s="11"/>
      <c r="D123" s="11"/>
      <c r="E123" s="11"/>
      <c r="F123" s="11"/>
      <c r="G123" s="11"/>
      <c r="H123" s="5"/>
      <c r="I123" s="11"/>
      <c r="J123" s="11"/>
      <c r="K123" s="11"/>
      <c r="L123" s="11"/>
      <c r="M123" s="11"/>
      <c r="N123" s="11"/>
      <c r="O123" s="11"/>
      <c r="P123" s="5"/>
      <c r="Q123" s="11"/>
      <c r="R123" s="11"/>
      <c r="S123" s="11"/>
      <c r="T123" s="11"/>
      <c r="U123" s="5"/>
      <c r="V123" s="5"/>
      <c r="W123" s="5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>
        <v>8</v>
      </c>
      <c r="AJ123" s="58"/>
      <c r="AK123" s="39"/>
      <c r="AL123" s="39"/>
      <c r="AM123" s="11"/>
      <c r="AN123" s="11"/>
      <c r="AO123" s="11">
        <f t="shared" si="2"/>
        <v>8</v>
      </c>
      <c r="AP123" s="13">
        <f t="shared" si="3"/>
        <v>1</v>
      </c>
    </row>
    <row r="124" spans="1:42" ht="11.25">
      <c r="A124" s="10" t="s">
        <v>783</v>
      </c>
      <c r="B124" s="11"/>
      <c r="C124" s="11"/>
      <c r="D124" s="11"/>
      <c r="E124" s="11"/>
      <c r="F124" s="11"/>
      <c r="G124" s="11"/>
      <c r="H124" s="5">
        <v>3</v>
      </c>
      <c r="I124" s="11"/>
      <c r="J124" s="11"/>
      <c r="K124" s="11"/>
      <c r="L124" s="11"/>
      <c r="M124" s="11"/>
      <c r="N124" s="11"/>
      <c r="O124" s="11"/>
      <c r="P124" s="5"/>
      <c r="Q124" s="11"/>
      <c r="R124" s="11"/>
      <c r="S124" s="11"/>
      <c r="T124" s="11"/>
      <c r="U124" s="5"/>
      <c r="V124" s="5"/>
      <c r="W124" s="5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58"/>
      <c r="AK124" s="39"/>
      <c r="AL124" s="39"/>
      <c r="AM124" s="11">
        <v>5</v>
      </c>
      <c r="AN124" s="11"/>
      <c r="AO124" s="11">
        <f t="shared" si="2"/>
        <v>8</v>
      </c>
      <c r="AP124" s="13">
        <f t="shared" si="3"/>
        <v>2</v>
      </c>
    </row>
    <row r="125" spans="1:42" ht="11.25" customHeight="1">
      <c r="A125" s="31" t="s">
        <v>684</v>
      </c>
      <c r="B125" s="5"/>
      <c r="C125" s="5"/>
      <c r="D125" s="5"/>
      <c r="E125" s="5"/>
      <c r="F125" s="5">
        <v>8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24"/>
      <c r="AK125" s="39"/>
      <c r="AL125" s="39"/>
      <c r="AM125" s="5"/>
      <c r="AN125" s="51"/>
      <c r="AO125" s="11">
        <f t="shared" si="2"/>
        <v>8</v>
      </c>
      <c r="AP125" s="13">
        <f t="shared" si="3"/>
        <v>1</v>
      </c>
    </row>
    <row r="126" spans="1:42" ht="11.25" customHeight="1">
      <c r="A126" s="10" t="s">
        <v>501</v>
      </c>
      <c r="B126" s="11">
        <v>0</v>
      </c>
      <c r="C126" s="11"/>
      <c r="D126" s="11"/>
      <c r="E126" s="11"/>
      <c r="F126" s="11"/>
      <c r="G126" s="11">
        <v>1</v>
      </c>
      <c r="H126" s="5"/>
      <c r="I126" s="11"/>
      <c r="J126" s="11"/>
      <c r="K126" s="11">
        <v>2</v>
      </c>
      <c r="L126" s="11"/>
      <c r="M126" s="11"/>
      <c r="N126" s="11"/>
      <c r="O126" s="11"/>
      <c r="P126" s="5"/>
      <c r="Q126" s="11"/>
      <c r="R126" s="11">
        <v>1</v>
      </c>
      <c r="S126" s="11"/>
      <c r="T126" s="11"/>
      <c r="U126" s="5"/>
      <c r="V126" s="5"/>
      <c r="W126" s="5"/>
      <c r="X126" s="11">
        <v>1</v>
      </c>
      <c r="Y126" s="11"/>
      <c r="Z126" s="11"/>
      <c r="AA126" s="11"/>
      <c r="AB126" s="11"/>
      <c r="AC126" s="11"/>
      <c r="AD126" s="11"/>
      <c r="AE126" s="11"/>
      <c r="AF126" s="11"/>
      <c r="AG126" s="11">
        <v>1</v>
      </c>
      <c r="AH126" s="11">
        <v>2</v>
      </c>
      <c r="AI126" s="11"/>
      <c r="AJ126" s="58"/>
      <c r="AK126" s="39"/>
      <c r="AL126" s="39"/>
      <c r="AM126" s="11"/>
      <c r="AN126" s="11">
        <f>SUM(-B126)</f>
        <v>0</v>
      </c>
      <c r="AO126" s="11">
        <f t="shared" si="2"/>
        <v>8</v>
      </c>
      <c r="AP126" s="13">
        <f t="shared" si="3"/>
        <v>7</v>
      </c>
    </row>
    <row r="127" spans="1:42" ht="11.25" customHeight="1">
      <c r="A127" s="10" t="s">
        <v>605</v>
      </c>
      <c r="B127" s="11"/>
      <c r="C127" s="11"/>
      <c r="D127" s="11">
        <v>2</v>
      </c>
      <c r="E127" s="11"/>
      <c r="F127" s="11"/>
      <c r="G127" s="11"/>
      <c r="H127" s="5"/>
      <c r="I127" s="11"/>
      <c r="J127" s="11">
        <v>2</v>
      </c>
      <c r="K127" s="11"/>
      <c r="L127" s="11"/>
      <c r="M127" s="11"/>
      <c r="N127" s="11"/>
      <c r="O127" s="11"/>
      <c r="P127" s="5"/>
      <c r="Q127" s="11"/>
      <c r="R127" s="11"/>
      <c r="S127" s="11"/>
      <c r="T127" s="11"/>
      <c r="U127" s="5"/>
      <c r="V127" s="5">
        <v>2</v>
      </c>
      <c r="W127" s="5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58"/>
      <c r="AK127" s="39"/>
      <c r="AL127" s="39"/>
      <c r="AM127" s="11">
        <v>2</v>
      </c>
      <c r="AN127" s="11"/>
      <c r="AO127" s="11">
        <f t="shared" si="2"/>
        <v>8</v>
      </c>
      <c r="AP127" s="13">
        <f t="shared" si="3"/>
        <v>4</v>
      </c>
    </row>
    <row r="128" spans="1:42" ht="11.25" customHeight="1">
      <c r="A128" s="31" t="s">
        <v>754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>
        <v>2</v>
      </c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>
        <v>6</v>
      </c>
      <c r="AH128" s="5"/>
      <c r="AI128" s="5"/>
      <c r="AJ128" s="24"/>
      <c r="AK128" s="39"/>
      <c r="AL128" s="39"/>
      <c r="AM128" s="5"/>
      <c r="AN128" s="51"/>
      <c r="AO128" s="11">
        <f t="shared" si="2"/>
        <v>8</v>
      </c>
      <c r="AP128" s="13">
        <f t="shared" si="3"/>
        <v>2</v>
      </c>
    </row>
    <row r="129" spans="1:42" ht="11.25">
      <c r="A129" s="31" t="s">
        <v>902</v>
      </c>
      <c r="B129" s="5"/>
      <c r="C129" s="5"/>
      <c r="D129" s="5"/>
      <c r="E129" s="5"/>
      <c r="F129" s="5"/>
      <c r="G129" s="5"/>
      <c r="H129" s="5"/>
      <c r="I129" s="5"/>
      <c r="J129" s="5">
        <v>3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1"/>
      <c r="AB129" s="5"/>
      <c r="AC129" s="5"/>
      <c r="AD129" s="5"/>
      <c r="AE129" s="5"/>
      <c r="AF129" s="5"/>
      <c r="AG129" s="5"/>
      <c r="AH129" s="5"/>
      <c r="AI129" s="5"/>
      <c r="AJ129" s="24"/>
      <c r="AK129" s="39"/>
      <c r="AL129" s="39"/>
      <c r="AM129" s="5">
        <v>5</v>
      </c>
      <c r="AN129" s="51"/>
      <c r="AO129" s="11">
        <f t="shared" si="2"/>
        <v>8</v>
      </c>
      <c r="AP129" s="13">
        <f t="shared" si="3"/>
        <v>2</v>
      </c>
    </row>
    <row r="130" spans="1:42" ht="11.25" customHeight="1">
      <c r="A130" s="10" t="s">
        <v>1584</v>
      </c>
      <c r="B130" s="11"/>
      <c r="C130" s="11"/>
      <c r="D130" s="11"/>
      <c r="E130" s="11"/>
      <c r="F130" s="11"/>
      <c r="G130" s="11"/>
      <c r="H130" s="5"/>
      <c r="I130" s="11"/>
      <c r="J130" s="11"/>
      <c r="K130" s="11"/>
      <c r="L130" s="11"/>
      <c r="M130" s="11"/>
      <c r="N130" s="11"/>
      <c r="O130" s="11"/>
      <c r="P130" s="5"/>
      <c r="Q130" s="11"/>
      <c r="R130" s="11"/>
      <c r="S130" s="11"/>
      <c r="T130" s="11"/>
      <c r="U130" s="5"/>
      <c r="V130" s="5"/>
      <c r="W130" s="5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58">
        <v>7</v>
      </c>
      <c r="AK130" s="39"/>
      <c r="AL130" s="39"/>
      <c r="AM130" s="11"/>
      <c r="AN130" s="11"/>
      <c r="AO130" s="11">
        <f aca="true" t="shared" si="4" ref="AO130:AO193">SUM(B130:AN130)</f>
        <v>7</v>
      </c>
      <c r="AP130" s="13">
        <f aca="true" t="shared" si="5" ref="AP130:AP193">COUNTA(B130:AM130)</f>
        <v>1</v>
      </c>
    </row>
    <row r="131" spans="1:42" ht="11.25">
      <c r="A131" s="10" t="s">
        <v>1510</v>
      </c>
      <c r="B131" s="11"/>
      <c r="C131" s="11"/>
      <c r="D131" s="11"/>
      <c r="E131" s="11"/>
      <c r="F131" s="11"/>
      <c r="G131" s="11"/>
      <c r="H131" s="5"/>
      <c r="I131" s="11"/>
      <c r="J131" s="11"/>
      <c r="K131" s="11"/>
      <c r="L131" s="11"/>
      <c r="M131" s="11"/>
      <c r="N131" s="11"/>
      <c r="O131" s="11"/>
      <c r="P131" s="5"/>
      <c r="Q131" s="11"/>
      <c r="R131" s="11"/>
      <c r="S131" s="11"/>
      <c r="T131" s="11"/>
      <c r="U131" s="5"/>
      <c r="V131" s="5"/>
      <c r="W131" s="5"/>
      <c r="X131" s="11"/>
      <c r="Y131" s="11"/>
      <c r="Z131" s="11"/>
      <c r="AA131" s="11"/>
      <c r="AB131" s="11"/>
      <c r="AC131" s="11"/>
      <c r="AD131" s="11"/>
      <c r="AE131" s="11">
        <v>7</v>
      </c>
      <c r="AF131" s="11"/>
      <c r="AG131" s="11"/>
      <c r="AH131" s="11"/>
      <c r="AI131" s="11"/>
      <c r="AJ131" s="58"/>
      <c r="AK131" s="39"/>
      <c r="AL131" s="39"/>
      <c r="AM131" s="11"/>
      <c r="AN131" s="11"/>
      <c r="AO131" s="11">
        <f t="shared" si="4"/>
        <v>7</v>
      </c>
      <c r="AP131" s="13">
        <f t="shared" si="5"/>
        <v>1</v>
      </c>
    </row>
    <row r="132" spans="1:54" ht="11.25">
      <c r="A132" s="10" t="s">
        <v>957</v>
      </c>
      <c r="B132" s="11"/>
      <c r="C132" s="11"/>
      <c r="D132" s="11"/>
      <c r="E132" s="11"/>
      <c r="F132" s="11"/>
      <c r="G132" s="11"/>
      <c r="H132" s="5"/>
      <c r="I132" s="11"/>
      <c r="J132" s="11"/>
      <c r="K132" s="11"/>
      <c r="L132" s="11">
        <v>4</v>
      </c>
      <c r="M132" s="11"/>
      <c r="N132" s="11"/>
      <c r="O132" s="11"/>
      <c r="P132" s="5"/>
      <c r="Q132" s="11"/>
      <c r="R132" s="11"/>
      <c r="S132" s="11"/>
      <c r="T132" s="11"/>
      <c r="U132" s="5"/>
      <c r="V132" s="5"/>
      <c r="W132" s="5"/>
      <c r="X132" s="11"/>
      <c r="Y132" s="11"/>
      <c r="Z132" s="11"/>
      <c r="AA132" s="11">
        <v>1</v>
      </c>
      <c r="AB132" s="11"/>
      <c r="AC132" s="11"/>
      <c r="AD132" s="11"/>
      <c r="AE132" s="11">
        <v>2</v>
      </c>
      <c r="AF132" s="11"/>
      <c r="AG132" s="11"/>
      <c r="AH132" s="11"/>
      <c r="AI132" s="11"/>
      <c r="AJ132" s="58"/>
      <c r="AK132" s="39"/>
      <c r="AL132" s="11"/>
      <c r="AM132" s="11"/>
      <c r="AN132" s="11"/>
      <c r="AO132" s="11">
        <f t="shared" si="4"/>
        <v>7</v>
      </c>
      <c r="AP132" s="13">
        <f t="shared" si="5"/>
        <v>3</v>
      </c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</row>
    <row r="133" spans="1:47" ht="11.25" customHeight="1">
      <c r="A133" s="31" t="s">
        <v>660</v>
      </c>
      <c r="B133" s="5"/>
      <c r="C133" s="5"/>
      <c r="D133" s="5"/>
      <c r="E133" s="5">
        <v>2</v>
      </c>
      <c r="F133" s="5"/>
      <c r="G133" s="5"/>
      <c r="H133" s="5"/>
      <c r="I133" s="5"/>
      <c r="J133" s="5"/>
      <c r="K133" s="5"/>
      <c r="L133" s="5"/>
      <c r="M133" s="5">
        <v>2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>
        <v>3</v>
      </c>
      <c r="AD133" s="5"/>
      <c r="AE133" s="5"/>
      <c r="AF133" s="5"/>
      <c r="AG133" s="5"/>
      <c r="AH133" s="5"/>
      <c r="AI133" s="5"/>
      <c r="AJ133" s="24"/>
      <c r="AK133" s="39"/>
      <c r="AL133" s="39"/>
      <c r="AM133" s="5"/>
      <c r="AN133" s="51"/>
      <c r="AO133" s="11">
        <f t="shared" si="4"/>
        <v>7</v>
      </c>
      <c r="AP133" s="13">
        <f t="shared" si="5"/>
        <v>3</v>
      </c>
      <c r="AR133" s="22"/>
      <c r="AS133" s="22"/>
      <c r="AT133" s="22"/>
      <c r="AU133" s="22"/>
    </row>
    <row r="134" spans="1:42" ht="11.25">
      <c r="A134" s="31" t="s">
        <v>1189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v>2</v>
      </c>
      <c r="U134" s="5"/>
      <c r="V134" s="5"/>
      <c r="W134" s="5"/>
      <c r="X134" s="5"/>
      <c r="Y134" s="5"/>
      <c r="Z134" s="5"/>
      <c r="AA134" s="11"/>
      <c r="AB134" s="5">
        <v>5</v>
      </c>
      <c r="AC134" s="5"/>
      <c r="AD134" s="5"/>
      <c r="AE134" s="5"/>
      <c r="AF134" s="5"/>
      <c r="AG134" s="5"/>
      <c r="AH134" s="5"/>
      <c r="AI134" s="5"/>
      <c r="AJ134" s="24"/>
      <c r="AK134" s="39"/>
      <c r="AL134" s="39"/>
      <c r="AM134" s="5"/>
      <c r="AN134" s="51"/>
      <c r="AO134" s="11">
        <f t="shared" si="4"/>
        <v>7</v>
      </c>
      <c r="AP134" s="13">
        <f t="shared" si="5"/>
        <v>2</v>
      </c>
    </row>
    <row r="135" spans="1:54" ht="11.25">
      <c r="A135" s="10" t="s">
        <v>1202</v>
      </c>
      <c r="B135" s="11"/>
      <c r="C135" s="11"/>
      <c r="D135" s="11"/>
      <c r="E135" s="11"/>
      <c r="F135" s="11"/>
      <c r="G135" s="11"/>
      <c r="H135" s="5"/>
      <c r="I135" s="11"/>
      <c r="J135" s="11"/>
      <c r="K135" s="11"/>
      <c r="L135" s="11"/>
      <c r="M135" s="11"/>
      <c r="N135" s="11"/>
      <c r="O135" s="11"/>
      <c r="P135" s="5"/>
      <c r="Q135" s="11"/>
      <c r="R135" s="11"/>
      <c r="S135" s="11"/>
      <c r="T135" s="11">
        <v>2</v>
      </c>
      <c r="U135" s="5"/>
      <c r="V135" s="5"/>
      <c r="W135" s="5"/>
      <c r="X135" s="11"/>
      <c r="Y135" s="11"/>
      <c r="Z135" s="11"/>
      <c r="AA135" s="11"/>
      <c r="AB135" s="11">
        <v>3</v>
      </c>
      <c r="AC135" s="11"/>
      <c r="AD135" s="11"/>
      <c r="AE135" s="11"/>
      <c r="AF135" s="11"/>
      <c r="AG135" s="11"/>
      <c r="AH135" s="11"/>
      <c r="AI135" s="11">
        <v>2</v>
      </c>
      <c r="AJ135" s="58"/>
      <c r="AK135" s="39"/>
      <c r="AL135" s="39"/>
      <c r="AM135" s="11"/>
      <c r="AN135" s="11"/>
      <c r="AO135" s="11">
        <f t="shared" si="4"/>
        <v>7</v>
      </c>
      <c r="AP135" s="13">
        <f t="shared" si="5"/>
        <v>3</v>
      </c>
      <c r="AR135" s="22"/>
      <c r="AS135" s="22"/>
      <c r="AV135" s="22"/>
      <c r="AW135" s="22"/>
      <c r="AX135" s="22"/>
      <c r="AY135" s="22"/>
      <c r="AZ135" s="22"/>
      <c r="BA135" s="22"/>
      <c r="BB135" s="22"/>
    </row>
    <row r="136" spans="1:42" ht="11.25">
      <c r="A136" s="10" t="s">
        <v>779</v>
      </c>
      <c r="B136" s="11"/>
      <c r="C136" s="11"/>
      <c r="D136" s="11"/>
      <c r="E136" s="11"/>
      <c r="F136" s="11"/>
      <c r="G136" s="11"/>
      <c r="H136" s="5">
        <v>1</v>
      </c>
      <c r="I136" s="11"/>
      <c r="J136" s="11"/>
      <c r="K136" s="11"/>
      <c r="L136" s="11"/>
      <c r="M136" s="11"/>
      <c r="N136" s="11"/>
      <c r="O136" s="11"/>
      <c r="P136" s="5"/>
      <c r="Q136" s="11"/>
      <c r="R136" s="11"/>
      <c r="S136" s="11">
        <v>2</v>
      </c>
      <c r="T136" s="11"/>
      <c r="U136" s="5"/>
      <c r="V136" s="5"/>
      <c r="W136" s="5">
        <v>3</v>
      </c>
      <c r="X136" s="11"/>
      <c r="Y136" s="11"/>
      <c r="Z136" s="11"/>
      <c r="AA136" s="11"/>
      <c r="AB136" s="11">
        <v>1</v>
      </c>
      <c r="AC136" s="11"/>
      <c r="AD136" s="11"/>
      <c r="AE136" s="11"/>
      <c r="AF136" s="11"/>
      <c r="AG136" s="11"/>
      <c r="AH136" s="11"/>
      <c r="AI136" s="11"/>
      <c r="AJ136" s="58"/>
      <c r="AK136" s="39"/>
      <c r="AL136" s="39"/>
      <c r="AM136" s="11"/>
      <c r="AN136" s="11"/>
      <c r="AO136" s="11">
        <f t="shared" si="4"/>
        <v>7</v>
      </c>
      <c r="AP136" s="13">
        <f t="shared" si="5"/>
        <v>4</v>
      </c>
    </row>
    <row r="137" spans="1:42" ht="11.25">
      <c r="A137" s="10" t="s">
        <v>953</v>
      </c>
      <c r="B137" s="11"/>
      <c r="C137" s="11"/>
      <c r="D137" s="11"/>
      <c r="E137" s="11"/>
      <c r="F137" s="11"/>
      <c r="G137" s="11"/>
      <c r="H137" s="5"/>
      <c r="I137" s="11"/>
      <c r="J137" s="11"/>
      <c r="K137" s="11"/>
      <c r="L137" s="11"/>
      <c r="M137" s="11"/>
      <c r="N137" s="11"/>
      <c r="O137" s="11"/>
      <c r="P137" s="5"/>
      <c r="Q137" s="11"/>
      <c r="R137" s="11"/>
      <c r="S137" s="11"/>
      <c r="T137" s="11"/>
      <c r="U137" s="5"/>
      <c r="V137" s="5"/>
      <c r="W137" s="5"/>
      <c r="X137" s="11"/>
      <c r="Y137" s="11"/>
      <c r="Z137" s="11"/>
      <c r="AA137" s="11">
        <v>2</v>
      </c>
      <c r="AB137" s="11"/>
      <c r="AC137" s="11"/>
      <c r="AD137" s="11"/>
      <c r="AE137" s="11"/>
      <c r="AF137" s="11"/>
      <c r="AG137" s="11"/>
      <c r="AH137" s="11"/>
      <c r="AI137" s="11"/>
      <c r="AJ137" s="58"/>
      <c r="AK137" s="39"/>
      <c r="AL137" s="39">
        <v>5</v>
      </c>
      <c r="AM137" s="11"/>
      <c r="AN137" s="11"/>
      <c r="AO137" s="11">
        <f t="shared" si="4"/>
        <v>7</v>
      </c>
      <c r="AP137" s="13">
        <f t="shared" si="5"/>
        <v>2</v>
      </c>
    </row>
    <row r="138" spans="1:42" ht="11.25">
      <c r="A138" s="10" t="s">
        <v>959</v>
      </c>
      <c r="B138" s="11"/>
      <c r="C138" s="11"/>
      <c r="D138" s="11"/>
      <c r="E138" s="11"/>
      <c r="F138" s="11"/>
      <c r="G138" s="11"/>
      <c r="H138" s="5"/>
      <c r="I138" s="11"/>
      <c r="J138" s="11"/>
      <c r="K138" s="11"/>
      <c r="L138" s="11">
        <v>1</v>
      </c>
      <c r="M138" s="11"/>
      <c r="N138" s="11"/>
      <c r="O138" s="11"/>
      <c r="P138" s="5"/>
      <c r="Q138" s="11"/>
      <c r="R138" s="11"/>
      <c r="S138" s="11"/>
      <c r="T138" s="11"/>
      <c r="U138" s="5"/>
      <c r="V138" s="5"/>
      <c r="W138" s="5"/>
      <c r="X138" s="11"/>
      <c r="Y138" s="11"/>
      <c r="Z138" s="11"/>
      <c r="AA138" s="5"/>
      <c r="AB138" s="11"/>
      <c r="AC138" s="11"/>
      <c r="AD138" s="11"/>
      <c r="AE138" s="11"/>
      <c r="AF138" s="11"/>
      <c r="AG138" s="11"/>
      <c r="AH138" s="11"/>
      <c r="AI138" s="11"/>
      <c r="AJ138" s="58"/>
      <c r="AK138" s="39">
        <v>4</v>
      </c>
      <c r="AL138" s="39">
        <v>2</v>
      </c>
      <c r="AM138" s="11"/>
      <c r="AN138" s="11"/>
      <c r="AO138" s="11">
        <f t="shared" si="4"/>
        <v>7</v>
      </c>
      <c r="AP138" s="13">
        <f t="shared" si="5"/>
        <v>3</v>
      </c>
    </row>
    <row r="139" spans="1:42" ht="11.25" customHeight="1">
      <c r="A139" s="31" t="s">
        <v>558</v>
      </c>
      <c r="B139" s="5"/>
      <c r="C139" s="5">
        <v>7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11"/>
      <c r="AB139" s="5"/>
      <c r="AC139" s="5"/>
      <c r="AD139" s="5"/>
      <c r="AE139" s="5"/>
      <c r="AF139" s="5"/>
      <c r="AG139" s="5"/>
      <c r="AH139" s="5"/>
      <c r="AI139" s="5"/>
      <c r="AJ139" s="24"/>
      <c r="AK139" s="39"/>
      <c r="AL139" s="39"/>
      <c r="AM139" s="5"/>
      <c r="AN139" s="51"/>
      <c r="AO139" s="11">
        <f t="shared" si="4"/>
        <v>7</v>
      </c>
      <c r="AP139" s="13">
        <f t="shared" si="5"/>
        <v>1</v>
      </c>
    </row>
    <row r="140" spans="1:55" ht="11.25" customHeight="1">
      <c r="A140" s="10" t="s">
        <v>1635</v>
      </c>
      <c r="B140" s="11"/>
      <c r="C140" s="11"/>
      <c r="D140" s="11"/>
      <c r="E140" s="11"/>
      <c r="F140" s="11"/>
      <c r="G140" s="11"/>
      <c r="H140" s="5"/>
      <c r="I140" s="11"/>
      <c r="J140" s="11"/>
      <c r="K140" s="11"/>
      <c r="L140" s="11"/>
      <c r="M140" s="11"/>
      <c r="N140" s="11"/>
      <c r="O140" s="11"/>
      <c r="P140" s="5"/>
      <c r="Q140" s="11"/>
      <c r="R140" s="11"/>
      <c r="S140" s="11"/>
      <c r="T140" s="11"/>
      <c r="U140" s="5"/>
      <c r="V140" s="5"/>
      <c r="W140" s="5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58"/>
      <c r="AK140" s="39"/>
      <c r="AL140" s="39"/>
      <c r="AM140" s="11">
        <v>7</v>
      </c>
      <c r="AN140" s="11"/>
      <c r="AO140" s="11">
        <f t="shared" si="4"/>
        <v>7</v>
      </c>
      <c r="AP140" s="13">
        <f t="shared" si="5"/>
        <v>1</v>
      </c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</row>
    <row r="141" spans="1:42" ht="11.25" customHeight="1">
      <c r="A141" s="10" t="s">
        <v>1113</v>
      </c>
      <c r="B141" s="11"/>
      <c r="C141" s="11"/>
      <c r="D141" s="11"/>
      <c r="E141" s="11"/>
      <c r="F141" s="11"/>
      <c r="G141" s="11"/>
      <c r="H141" s="5"/>
      <c r="I141" s="11"/>
      <c r="J141" s="11"/>
      <c r="K141" s="11"/>
      <c r="L141" s="11"/>
      <c r="M141" s="11"/>
      <c r="N141" s="11"/>
      <c r="O141" s="11"/>
      <c r="P141" s="5"/>
      <c r="Q141" s="11">
        <v>2</v>
      </c>
      <c r="R141" s="11"/>
      <c r="S141" s="11"/>
      <c r="T141" s="11"/>
      <c r="U141" s="5"/>
      <c r="V141" s="5"/>
      <c r="W141" s="5"/>
      <c r="X141" s="11">
        <v>5</v>
      </c>
      <c r="Y141" s="11"/>
      <c r="Z141" s="11"/>
      <c r="AA141" s="11"/>
      <c r="AB141" s="11"/>
      <c r="AC141" s="11"/>
      <c r="AD141" s="11"/>
      <c r="AE141" s="11"/>
      <c r="AF141" s="11">
        <v>0</v>
      </c>
      <c r="AG141" s="11"/>
      <c r="AH141" s="11"/>
      <c r="AI141" s="11"/>
      <c r="AJ141" s="58"/>
      <c r="AK141" s="39"/>
      <c r="AL141" s="39"/>
      <c r="AM141" s="11"/>
      <c r="AN141" s="11"/>
      <c r="AO141" s="11">
        <f t="shared" si="4"/>
        <v>7</v>
      </c>
      <c r="AP141" s="13">
        <f t="shared" si="5"/>
        <v>3</v>
      </c>
    </row>
    <row r="142" spans="1:42" ht="11.25">
      <c r="A142" s="10" t="s">
        <v>788</v>
      </c>
      <c r="B142" s="11"/>
      <c r="C142" s="11"/>
      <c r="D142" s="11"/>
      <c r="E142" s="11"/>
      <c r="F142" s="11"/>
      <c r="G142" s="11"/>
      <c r="H142" s="5">
        <v>2</v>
      </c>
      <c r="I142" s="11"/>
      <c r="J142" s="11"/>
      <c r="K142" s="11"/>
      <c r="L142" s="11"/>
      <c r="M142" s="11"/>
      <c r="N142" s="11"/>
      <c r="O142" s="11"/>
      <c r="P142" s="5">
        <v>5</v>
      </c>
      <c r="Q142" s="11"/>
      <c r="R142" s="11"/>
      <c r="S142" s="11"/>
      <c r="T142" s="11"/>
      <c r="U142" s="5"/>
      <c r="V142" s="5"/>
      <c r="W142" s="5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58"/>
      <c r="AK142" s="39"/>
      <c r="AL142" s="39"/>
      <c r="AM142" s="11"/>
      <c r="AN142" s="11"/>
      <c r="AO142" s="11">
        <f t="shared" si="4"/>
        <v>7</v>
      </c>
      <c r="AP142" s="13">
        <f t="shared" si="5"/>
        <v>2</v>
      </c>
    </row>
    <row r="143" spans="1:42" ht="11.25">
      <c r="A143" s="10" t="s">
        <v>1191</v>
      </c>
      <c r="B143" s="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5"/>
      <c r="N143" s="3"/>
      <c r="O143" s="5"/>
      <c r="P143" s="11"/>
      <c r="Q143" s="11"/>
      <c r="R143" s="11"/>
      <c r="S143" s="11">
        <v>7</v>
      </c>
      <c r="T143" s="11"/>
      <c r="U143" s="5"/>
      <c r="V143" s="5"/>
      <c r="W143" s="5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58"/>
      <c r="AK143" s="39"/>
      <c r="AL143" s="39"/>
      <c r="AM143" s="11"/>
      <c r="AN143" s="11"/>
      <c r="AO143" s="5">
        <f t="shared" si="4"/>
        <v>7</v>
      </c>
      <c r="AP143" s="13">
        <f t="shared" si="5"/>
        <v>1</v>
      </c>
    </row>
    <row r="144" spans="1:42" ht="11.25" customHeight="1">
      <c r="A144" s="10" t="s">
        <v>1116</v>
      </c>
      <c r="B144" s="11"/>
      <c r="C144" s="11"/>
      <c r="D144" s="11"/>
      <c r="E144" s="11"/>
      <c r="F144" s="11"/>
      <c r="G144" s="11"/>
      <c r="H144" s="5"/>
      <c r="I144" s="11"/>
      <c r="J144" s="11"/>
      <c r="K144" s="11"/>
      <c r="L144" s="11"/>
      <c r="M144" s="11"/>
      <c r="N144" s="11"/>
      <c r="O144" s="11"/>
      <c r="P144" s="5"/>
      <c r="Q144" s="11">
        <v>7</v>
      </c>
      <c r="R144" s="11"/>
      <c r="S144" s="11"/>
      <c r="T144" s="11"/>
      <c r="U144" s="5"/>
      <c r="V144" s="5"/>
      <c r="W144" s="5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58"/>
      <c r="AK144" s="39"/>
      <c r="AL144" s="39"/>
      <c r="AM144" s="11"/>
      <c r="AN144" s="11"/>
      <c r="AO144" s="11">
        <f t="shared" si="4"/>
        <v>7</v>
      </c>
      <c r="AP144" s="13">
        <f t="shared" si="5"/>
        <v>1</v>
      </c>
    </row>
    <row r="145" spans="1:42" ht="11.25" customHeight="1">
      <c r="A145" s="31" t="s">
        <v>730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>
        <v>3</v>
      </c>
      <c r="AE145" s="5"/>
      <c r="AF145" s="5"/>
      <c r="AG145" s="5">
        <v>4</v>
      </c>
      <c r="AH145" s="5"/>
      <c r="AI145" s="5"/>
      <c r="AJ145" s="24"/>
      <c r="AK145" s="39"/>
      <c r="AL145" s="39"/>
      <c r="AM145" s="5"/>
      <c r="AN145" s="51"/>
      <c r="AO145" s="11">
        <f t="shared" si="4"/>
        <v>7</v>
      </c>
      <c r="AP145" s="13">
        <f t="shared" si="5"/>
        <v>2</v>
      </c>
    </row>
    <row r="146" spans="1:42" ht="11.25" customHeight="1">
      <c r="A146" s="10" t="s">
        <v>742</v>
      </c>
      <c r="B146" s="11"/>
      <c r="C146" s="11"/>
      <c r="D146" s="11"/>
      <c r="E146" s="11"/>
      <c r="F146" s="11"/>
      <c r="G146" s="11">
        <v>4</v>
      </c>
      <c r="H146" s="5"/>
      <c r="I146" s="11"/>
      <c r="J146" s="11"/>
      <c r="K146" s="11">
        <v>1</v>
      </c>
      <c r="L146" s="11"/>
      <c r="M146" s="11"/>
      <c r="N146" s="11"/>
      <c r="O146" s="11"/>
      <c r="P146" s="5"/>
      <c r="Q146" s="11"/>
      <c r="R146" s="11"/>
      <c r="S146" s="11"/>
      <c r="T146" s="11"/>
      <c r="U146" s="5"/>
      <c r="V146" s="5">
        <v>2</v>
      </c>
      <c r="W146" s="5"/>
      <c r="X146" s="11"/>
      <c r="Y146" s="11"/>
      <c r="Z146" s="11"/>
      <c r="AA146" s="5"/>
      <c r="AB146" s="11"/>
      <c r="AC146" s="11"/>
      <c r="AD146" s="11"/>
      <c r="AE146" s="11"/>
      <c r="AF146" s="11"/>
      <c r="AG146" s="11"/>
      <c r="AH146" s="11"/>
      <c r="AI146" s="11"/>
      <c r="AJ146" s="58"/>
      <c r="AK146" s="39"/>
      <c r="AL146" s="39"/>
      <c r="AM146" s="11"/>
      <c r="AN146" s="11"/>
      <c r="AO146" s="11">
        <f t="shared" si="4"/>
        <v>7</v>
      </c>
      <c r="AP146" s="13">
        <f t="shared" si="5"/>
        <v>3</v>
      </c>
    </row>
    <row r="147" spans="1:42" ht="11.25" customHeight="1">
      <c r="A147" s="10" t="s">
        <v>609</v>
      </c>
      <c r="B147" s="11"/>
      <c r="C147" s="11"/>
      <c r="D147" s="11">
        <v>3</v>
      </c>
      <c r="E147" s="11"/>
      <c r="F147" s="11"/>
      <c r="G147" s="11"/>
      <c r="H147" s="5"/>
      <c r="I147" s="11"/>
      <c r="J147" s="11"/>
      <c r="K147" s="11"/>
      <c r="L147" s="11"/>
      <c r="M147" s="11"/>
      <c r="N147" s="11"/>
      <c r="O147" s="11"/>
      <c r="P147" s="5"/>
      <c r="Q147" s="11">
        <v>2</v>
      </c>
      <c r="R147" s="11"/>
      <c r="S147" s="11"/>
      <c r="T147" s="11"/>
      <c r="U147" s="5"/>
      <c r="V147" s="5"/>
      <c r="W147" s="5"/>
      <c r="X147" s="11">
        <v>1</v>
      </c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58"/>
      <c r="AK147" s="39"/>
      <c r="AL147" s="39"/>
      <c r="AM147" s="11">
        <v>1</v>
      </c>
      <c r="AN147" s="11"/>
      <c r="AO147" s="11">
        <f t="shared" si="4"/>
        <v>7</v>
      </c>
      <c r="AP147" s="13">
        <f t="shared" si="5"/>
        <v>4</v>
      </c>
    </row>
    <row r="148" spans="1:42" ht="11.25" customHeight="1">
      <c r="A148" s="10" t="s">
        <v>593</v>
      </c>
      <c r="B148" s="11"/>
      <c r="C148" s="11"/>
      <c r="D148" s="11"/>
      <c r="E148" s="11"/>
      <c r="F148" s="11"/>
      <c r="G148" s="11"/>
      <c r="H148" s="5"/>
      <c r="I148" s="11"/>
      <c r="J148" s="11"/>
      <c r="K148" s="11"/>
      <c r="L148" s="11"/>
      <c r="M148" s="11"/>
      <c r="N148" s="11"/>
      <c r="O148" s="11"/>
      <c r="P148" s="5"/>
      <c r="Q148" s="11">
        <v>4</v>
      </c>
      <c r="R148" s="11"/>
      <c r="S148" s="11"/>
      <c r="T148" s="11"/>
      <c r="U148" s="5"/>
      <c r="V148" s="5"/>
      <c r="W148" s="5"/>
      <c r="X148" s="11">
        <v>3</v>
      </c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58"/>
      <c r="AK148" s="39"/>
      <c r="AL148" s="39"/>
      <c r="AM148" s="11"/>
      <c r="AN148" s="11"/>
      <c r="AO148" s="11">
        <f t="shared" si="4"/>
        <v>7</v>
      </c>
      <c r="AP148" s="13">
        <f t="shared" si="5"/>
        <v>2</v>
      </c>
    </row>
    <row r="149" spans="1:42" ht="11.25" customHeight="1">
      <c r="A149" s="10" t="s">
        <v>1122</v>
      </c>
      <c r="B149" s="11"/>
      <c r="C149" s="11"/>
      <c r="D149" s="11"/>
      <c r="E149" s="11"/>
      <c r="F149" s="11"/>
      <c r="G149" s="11"/>
      <c r="H149" s="5"/>
      <c r="I149" s="11"/>
      <c r="J149" s="11"/>
      <c r="K149" s="11"/>
      <c r="L149" s="11"/>
      <c r="M149" s="11"/>
      <c r="N149" s="11"/>
      <c r="O149" s="11"/>
      <c r="P149" s="5"/>
      <c r="Q149" s="11">
        <v>7</v>
      </c>
      <c r="R149" s="11"/>
      <c r="S149" s="11"/>
      <c r="T149" s="11"/>
      <c r="U149" s="5"/>
      <c r="V149" s="5"/>
      <c r="W149" s="5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58"/>
      <c r="AK149" s="39"/>
      <c r="AL149" s="39"/>
      <c r="AM149" s="11"/>
      <c r="AN149" s="11"/>
      <c r="AO149" s="11">
        <f t="shared" si="4"/>
        <v>7</v>
      </c>
      <c r="AP149" s="13">
        <f t="shared" si="5"/>
        <v>1</v>
      </c>
    </row>
    <row r="150" spans="1:47" ht="11.25">
      <c r="A150" s="10" t="s">
        <v>1206</v>
      </c>
      <c r="B150" s="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5"/>
      <c r="N150" s="11"/>
      <c r="O150" s="11"/>
      <c r="P150" s="5"/>
      <c r="Q150" s="11"/>
      <c r="R150" s="5"/>
      <c r="S150" s="11">
        <v>2</v>
      </c>
      <c r="T150" s="11"/>
      <c r="U150" s="5"/>
      <c r="V150" s="5"/>
      <c r="W150" s="5">
        <v>1</v>
      </c>
      <c r="X150" s="11"/>
      <c r="Y150" s="11"/>
      <c r="Z150" s="11"/>
      <c r="AA150" s="11"/>
      <c r="AB150" s="11">
        <v>3</v>
      </c>
      <c r="AC150" s="11"/>
      <c r="AD150" s="11"/>
      <c r="AE150" s="11"/>
      <c r="AF150" s="11"/>
      <c r="AG150" s="11"/>
      <c r="AH150" s="11"/>
      <c r="AI150" s="11"/>
      <c r="AJ150" s="58"/>
      <c r="AK150" s="39"/>
      <c r="AL150" s="39"/>
      <c r="AM150" s="11"/>
      <c r="AN150" s="11"/>
      <c r="AO150" s="5">
        <f t="shared" si="4"/>
        <v>6</v>
      </c>
      <c r="AP150" s="13">
        <f t="shared" si="5"/>
        <v>3</v>
      </c>
      <c r="AR150" s="22"/>
      <c r="AS150" s="22"/>
      <c r="AT150" s="22"/>
      <c r="AU150" s="22"/>
    </row>
    <row r="151" spans="1:47" ht="11.25">
      <c r="A151" s="10" t="s">
        <v>996</v>
      </c>
      <c r="B151" s="11"/>
      <c r="C151" s="11"/>
      <c r="D151" s="11"/>
      <c r="E151" s="11"/>
      <c r="F151" s="11"/>
      <c r="G151" s="11"/>
      <c r="H151" s="5"/>
      <c r="I151" s="11"/>
      <c r="J151" s="11"/>
      <c r="K151" s="11"/>
      <c r="L151" s="11"/>
      <c r="M151" s="11">
        <v>2</v>
      </c>
      <c r="N151" s="11"/>
      <c r="O151" s="11"/>
      <c r="P151" s="5"/>
      <c r="Q151" s="11"/>
      <c r="R151" s="11"/>
      <c r="S151" s="11"/>
      <c r="T151" s="11"/>
      <c r="U151" s="5"/>
      <c r="V151" s="5"/>
      <c r="W151" s="5"/>
      <c r="X151" s="11"/>
      <c r="Y151" s="11"/>
      <c r="Z151" s="11"/>
      <c r="AA151" s="11">
        <v>4</v>
      </c>
      <c r="AB151" s="11"/>
      <c r="AC151" s="11"/>
      <c r="AD151" s="11"/>
      <c r="AE151" s="11"/>
      <c r="AF151" s="11"/>
      <c r="AG151" s="11"/>
      <c r="AH151" s="11"/>
      <c r="AI151" s="11"/>
      <c r="AJ151" s="58"/>
      <c r="AK151" s="39"/>
      <c r="AL151" s="39"/>
      <c r="AM151" s="11"/>
      <c r="AN151" s="11"/>
      <c r="AO151" s="11">
        <f t="shared" si="4"/>
        <v>6</v>
      </c>
      <c r="AP151" s="13">
        <f t="shared" si="5"/>
        <v>2</v>
      </c>
      <c r="AR151" s="22"/>
      <c r="AS151" s="22"/>
      <c r="AT151" s="22"/>
      <c r="AU151" s="22"/>
    </row>
    <row r="152" spans="1:47" ht="11.25" customHeight="1">
      <c r="A152" s="31" t="s">
        <v>661</v>
      </c>
      <c r="B152" s="5"/>
      <c r="C152" s="5"/>
      <c r="D152" s="5"/>
      <c r="E152" s="5">
        <v>2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v>3</v>
      </c>
      <c r="Z152" s="5">
        <v>1</v>
      </c>
      <c r="AA152" s="5"/>
      <c r="AB152" s="5"/>
      <c r="AC152" s="5"/>
      <c r="AD152" s="5"/>
      <c r="AE152" s="5"/>
      <c r="AF152" s="5"/>
      <c r="AG152" s="5"/>
      <c r="AH152" s="5"/>
      <c r="AI152" s="5"/>
      <c r="AJ152" s="24"/>
      <c r="AK152" s="39"/>
      <c r="AL152" s="39"/>
      <c r="AM152" s="5"/>
      <c r="AN152" s="51"/>
      <c r="AO152" s="11">
        <f t="shared" si="4"/>
        <v>6</v>
      </c>
      <c r="AP152" s="13">
        <f t="shared" si="5"/>
        <v>3</v>
      </c>
      <c r="AR152" s="22"/>
      <c r="AS152" s="22"/>
      <c r="AT152" s="22"/>
      <c r="AU152" s="22"/>
    </row>
    <row r="153" spans="1:52" ht="11.25" customHeight="1">
      <c r="A153" s="10" t="s">
        <v>1292</v>
      </c>
      <c r="B153" s="11"/>
      <c r="C153" s="11"/>
      <c r="D153" s="11"/>
      <c r="E153" s="11"/>
      <c r="F153" s="11"/>
      <c r="G153" s="11"/>
      <c r="H153" s="5"/>
      <c r="I153" s="11"/>
      <c r="J153" s="11"/>
      <c r="K153" s="11"/>
      <c r="L153" s="11"/>
      <c r="M153" s="11"/>
      <c r="N153" s="11"/>
      <c r="O153" s="11"/>
      <c r="P153" s="5"/>
      <c r="Q153" s="11"/>
      <c r="R153" s="11"/>
      <c r="S153" s="11"/>
      <c r="T153" s="11"/>
      <c r="U153" s="5"/>
      <c r="V153" s="5"/>
      <c r="W153" s="5">
        <v>6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58"/>
      <c r="AK153" s="39"/>
      <c r="AL153" s="39"/>
      <c r="AM153" s="11"/>
      <c r="AN153" s="11"/>
      <c r="AO153" s="11">
        <f t="shared" si="4"/>
        <v>6</v>
      </c>
      <c r="AP153" s="13">
        <f t="shared" si="5"/>
        <v>1</v>
      </c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5" ht="11.25">
      <c r="A154" s="10" t="s">
        <v>1290</v>
      </c>
      <c r="B154" s="11"/>
      <c r="C154" s="11"/>
      <c r="D154" s="11"/>
      <c r="E154" s="11"/>
      <c r="F154" s="11"/>
      <c r="G154" s="11"/>
      <c r="H154" s="5"/>
      <c r="I154" s="11"/>
      <c r="J154" s="11"/>
      <c r="K154" s="11"/>
      <c r="L154" s="11"/>
      <c r="M154" s="11"/>
      <c r="N154" s="11"/>
      <c r="O154" s="11"/>
      <c r="P154" s="5"/>
      <c r="Q154" s="11"/>
      <c r="R154" s="11"/>
      <c r="S154" s="11"/>
      <c r="T154" s="11"/>
      <c r="U154" s="5"/>
      <c r="V154" s="5"/>
      <c r="W154" s="5">
        <v>3</v>
      </c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58"/>
      <c r="AK154" s="39"/>
      <c r="AL154" s="39"/>
      <c r="AM154" s="11">
        <v>3</v>
      </c>
      <c r="AN154" s="11"/>
      <c r="AO154" s="11">
        <f t="shared" si="4"/>
        <v>6</v>
      </c>
      <c r="AP154" s="13">
        <f t="shared" si="5"/>
        <v>2</v>
      </c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</row>
    <row r="155" spans="1:42" ht="11.25">
      <c r="A155" s="10" t="s">
        <v>789</v>
      </c>
      <c r="B155" s="11"/>
      <c r="C155" s="11"/>
      <c r="D155" s="11"/>
      <c r="E155" s="11"/>
      <c r="F155" s="11"/>
      <c r="G155" s="11"/>
      <c r="H155" s="5">
        <v>2</v>
      </c>
      <c r="I155" s="11"/>
      <c r="J155" s="11"/>
      <c r="K155" s="11"/>
      <c r="L155" s="11"/>
      <c r="M155" s="11"/>
      <c r="N155" s="11"/>
      <c r="O155" s="11"/>
      <c r="P155" s="5"/>
      <c r="Q155" s="11"/>
      <c r="R155" s="11"/>
      <c r="S155" s="11">
        <v>2</v>
      </c>
      <c r="T155" s="11">
        <v>2</v>
      </c>
      <c r="U155" s="5"/>
      <c r="V155" s="5"/>
      <c r="W155" s="5"/>
      <c r="X155" s="11"/>
      <c r="Y155" s="11"/>
      <c r="Z155" s="11"/>
      <c r="AA155" s="5"/>
      <c r="AB155" s="11"/>
      <c r="AC155" s="11"/>
      <c r="AD155" s="11"/>
      <c r="AE155" s="11"/>
      <c r="AF155" s="11"/>
      <c r="AG155" s="11"/>
      <c r="AH155" s="11"/>
      <c r="AI155" s="11"/>
      <c r="AJ155" s="58"/>
      <c r="AK155" s="39"/>
      <c r="AL155" s="39"/>
      <c r="AM155" s="11"/>
      <c r="AN155" s="11"/>
      <c r="AO155" s="11">
        <f t="shared" si="4"/>
        <v>6</v>
      </c>
      <c r="AP155" s="13">
        <f t="shared" si="5"/>
        <v>3</v>
      </c>
    </row>
    <row r="156" spans="1:42" ht="11.25">
      <c r="A156" s="10" t="s">
        <v>973</v>
      </c>
      <c r="B156" s="11"/>
      <c r="C156" s="11"/>
      <c r="D156" s="11"/>
      <c r="E156" s="11"/>
      <c r="F156" s="11"/>
      <c r="G156" s="11"/>
      <c r="H156" s="5"/>
      <c r="I156" s="11"/>
      <c r="J156" s="11"/>
      <c r="K156" s="11"/>
      <c r="L156" s="11">
        <v>6</v>
      </c>
      <c r="M156" s="11"/>
      <c r="N156" s="11"/>
      <c r="O156" s="11"/>
      <c r="P156" s="5"/>
      <c r="Q156" s="11"/>
      <c r="R156" s="11"/>
      <c r="S156" s="11"/>
      <c r="T156" s="11"/>
      <c r="U156" s="5"/>
      <c r="V156" s="5"/>
      <c r="W156" s="5"/>
      <c r="X156" s="11"/>
      <c r="Y156" s="11"/>
      <c r="Z156" s="11"/>
      <c r="AA156" s="5"/>
      <c r="AB156" s="11"/>
      <c r="AC156" s="11"/>
      <c r="AD156" s="11"/>
      <c r="AE156" s="11"/>
      <c r="AF156" s="11"/>
      <c r="AG156" s="11"/>
      <c r="AH156" s="11"/>
      <c r="AI156" s="11"/>
      <c r="AJ156" s="58"/>
      <c r="AK156" s="39"/>
      <c r="AL156" s="39"/>
      <c r="AM156" s="11"/>
      <c r="AN156" s="11"/>
      <c r="AO156" s="11">
        <f t="shared" si="4"/>
        <v>6</v>
      </c>
      <c r="AP156" s="13">
        <f t="shared" si="5"/>
        <v>1</v>
      </c>
    </row>
    <row r="157" spans="1:42" ht="11.25" customHeight="1">
      <c r="A157" s="31" t="s">
        <v>878</v>
      </c>
      <c r="B157" s="5"/>
      <c r="C157" s="5"/>
      <c r="D157" s="5"/>
      <c r="E157" s="5"/>
      <c r="F157" s="5"/>
      <c r="G157" s="5"/>
      <c r="H157" s="5"/>
      <c r="I157" s="5">
        <v>6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11"/>
      <c r="AB157" s="5"/>
      <c r="AC157" s="5"/>
      <c r="AD157" s="5"/>
      <c r="AE157" s="5"/>
      <c r="AF157" s="5"/>
      <c r="AG157" s="5"/>
      <c r="AH157" s="5"/>
      <c r="AI157" s="5"/>
      <c r="AJ157" s="24"/>
      <c r="AK157" s="39"/>
      <c r="AL157" s="39"/>
      <c r="AM157" s="5"/>
      <c r="AN157" s="51"/>
      <c r="AO157" s="11">
        <f t="shared" si="4"/>
        <v>6</v>
      </c>
      <c r="AP157" s="13">
        <f t="shared" si="5"/>
        <v>1</v>
      </c>
    </row>
    <row r="158" spans="1:42" ht="11.25" customHeight="1">
      <c r="A158" s="31" t="s">
        <v>879</v>
      </c>
      <c r="B158" s="5"/>
      <c r="C158" s="5"/>
      <c r="D158" s="5"/>
      <c r="E158" s="5"/>
      <c r="F158" s="5"/>
      <c r="G158" s="5"/>
      <c r="H158" s="5"/>
      <c r="I158" s="5">
        <v>6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24"/>
      <c r="AK158" s="39"/>
      <c r="AL158" s="39"/>
      <c r="AM158" s="5"/>
      <c r="AN158" s="51"/>
      <c r="AO158" s="11">
        <f t="shared" si="4"/>
        <v>6</v>
      </c>
      <c r="AP158" s="13">
        <f t="shared" si="5"/>
        <v>1</v>
      </c>
    </row>
    <row r="159" spans="1:55" ht="11.25" customHeight="1">
      <c r="A159" s="10" t="s">
        <v>1633</v>
      </c>
      <c r="B159" s="11"/>
      <c r="C159" s="11"/>
      <c r="D159" s="11"/>
      <c r="E159" s="11"/>
      <c r="F159" s="11"/>
      <c r="G159" s="11"/>
      <c r="H159" s="5"/>
      <c r="I159" s="11"/>
      <c r="J159" s="11"/>
      <c r="K159" s="11"/>
      <c r="L159" s="11"/>
      <c r="M159" s="11"/>
      <c r="N159" s="11"/>
      <c r="O159" s="11"/>
      <c r="P159" s="5"/>
      <c r="Q159" s="11"/>
      <c r="R159" s="11"/>
      <c r="S159" s="11"/>
      <c r="T159" s="11"/>
      <c r="U159" s="5"/>
      <c r="V159" s="5"/>
      <c r="W159" s="5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58"/>
      <c r="AK159" s="39"/>
      <c r="AL159" s="39"/>
      <c r="AM159" s="11">
        <v>6</v>
      </c>
      <c r="AN159" s="11"/>
      <c r="AO159" s="11">
        <f t="shared" si="4"/>
        <v>6</v>
      </c>
      <c r="AP159" s="13">
        <f t="shared" si="5"/>
        <v>1</v>
      </c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</row>
    <row r="160" spans="1:42" ht="11.25" customHeight="1">
      <c r="A160" s="31" t="s">
        <v>1484</v>
      </c>
      <c r="B160" s="5">
        <v>6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11"/>
      <c r="AB160" s="5"/>
      <c r="AC160" s="5"/>
      <c r="AD160" s="5"/>
      <c r="AE160" s="5"/>
      <c r="AF160" s="5"/>
      <c r="AG160" s="5"/>
      <c r="AH160" s="5"/>
      <c r="AI160" s="5"/>
      <c r="AJ160" s="24"/>
      <c r="AK160" s="39"/>
      <c r="AL160" s="39"/>
      <c r="AM160" s="5"/>
      <c r="AN160" s="51"/>
      <c r="AO160" s="11">
        <f t="shared" si="4"/>
        <v>6</v>
      </c>
      <c r="AP160" s="13">
        <f t="shared" si="5"/>
        <v>1</v>
      </c>
    </row>
    <row r="161" spans="1:42" ht="11.25" customHeight="1">
      <c r="A161" s="31" t="s">
        <v>509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v>3</v>
      </c>
      <c r="W161" s="5"/>
      <c r="X161" s="5"/>
      <c r="Y161" s="5"/>
      <c r="Z161" s="5"/>
      <c r="AA161" s="5"/>
      <c r="AB161" s="5"/>
      <c r="AC161" s="5"/>
      <c r="AD161" s="5"/>
      <c r="AE161" s="5"/>
      <c r="AF161" s="5">
        <v>3</v>
      </c>
      <c r="AG161" s="5"/>
      <c r="AH161" s="5"/>
      <c r="AI161" s="5"/>
      <c r="AJ161" s="24"/>
      <c r="AK161" s="39"/>
      <c r="AL161" s="39"/>
      <c r="AM161" s="5"/>
      <c r="AN161" s="51"/>
      <c r="AO161" s="11">
        <f t="shared" si="4"/>
        <v>6</v>
      </c>
      <c r="AP161" s="13">
        <f t="shared" si="5"/>
        <v>2</v>
      </c>
    </row>
    <row r="162" spans="1:42" ht="11.25" customHeight="1">
      <c r="A162" s="31" t="s">
        <v>494</v>
      </c>
      <c r="B162" s="5">
        <v>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>
        <v>4</v>
      </c>
      <c r="AE162" s="5"/>
      <c r="AF162" s="5"/>
      <c r="AG162" s="5"/>
      <c r="AH162" s="5"/>
      <c r="AI162" s="5"/>
      <c r="AJ162" s="24"/>
      <c r="AK162" s="39"/>
      <c r="AL162" s="39"/>
      <c r="AM162" s="5"/>
      <c r="AN162" s="51"/>
      <c r="AO162" s="11">
        <f t="shared" si="4"/>
        <v>6</v>
      </c>
      <c r="AP162" s="13">
        <f t="shared" si="5"/>
        <v>2</v>
      </c>
    </row>
    <row r="163" spans="1:42" ht="11.25">
      <c r="A163" s="10" t="s">
        <v>787</v>
      </c>
      <c r="B163" s="11"/>
      <c r="C163" s="11"/>
      <c r="D163" s="11"/>
      <c r="E163" s="11"/>
      <c r="F163" s="11"/>
      <c r="G163" s="11"/>
      <c r="H163" s="5">
        <v>2</v>
      </c>
      <c r="I163" s="11"/>
      <c r="J163" s="11"/>
      <c r="K163" s="11"/>
      <c r="L163" s="11"/>
      <c r="M163" s="11"/>
      <c r="N163" s="11"/>
      <c r="O163" s="11"/>
      <c r="P163" s="5">
        <v>4</v>
      </c>
      <c r="Q163" s="11"/>
      <c r="R163" s="11"/>
      <c r="S163" s="11"/>
      <c r="T163" s="11"/>
      <c r="U163" s="5"/>
      <c r="V163" s="5"/>
      <c r="W163" s="5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58"/>
      <c r="AK163" s="59"/>
      <c r="AL163" s="39"/>
      <c r="AM163" s="11"/>
      <c r="AN163" s="11"/>
      <c r="AO163" s="11">
        <f t="shared" si="4"/>
        <v>6</v>
      </c>
      <c r="AP163" s="13">
        <f t="shared" si="5"/>
        <v>2</v>
      </c>
    </row>
    <row r="164" spans="1:42" ht="11.25">
      <c r="A164" s="10" t="s">
        <v>1630</v>
      </c>
      <c r="B164" s="11"/>
      <c r="C164" s="11"/>
      <c r="D164" s="11"/>
      <c r="E164" s="11"/>
      <c r="F164" s="11"/>
      <c r="G164" s="11"/>
      <c r="H164" s="5"/>
      <c r="I164" s="11"/>
      <c r="J164" s="11"/>
      <c r="K164" s="11"/>
      <c r="L164" s="11"/>
      <c r="M164" s="11"/>
      <c r="N164" s="11"/>
      <c r="O164" s="11"/>
      <c r="P164" s="5"/>
      <c r="Q164" s="11"/>
      <c r="R164" s="11"/>
      <c r="S164" s="11"/>
      <c r="T164" s="11"/>
      <c r="U164" s="5"/>
      <c r="V164" s="5"/>
      <c r="W164" s="5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58"/>
      <c r="AK164" s="59"/>
      <c r="AL164" s="39">
        <v>6</v>
      </c>
      <c r="AM164" s="11"/>
      <c r="AN164" s="11"/>
      <c r="AO164" s="11">
        <f t="shared" si="4"/>
        <v>6</v>
      </c>
      <c r="AP164" s="13">
        <f t="shared" si="5"/>
        <v>1</v>
      </c>
    </row>
    <row r="165" spans="1:42" ht="11.25">
      <c r="A165" s="10" t="s">
        <v>1602</v>
      </c>
      <c r="B165" s="11"/>
      <c r="C165" s="11"/>
      <c r="D165" s="11"/>
      <c r="E165" s="11"/>
      <c r="F165" s="11"/>
      <c r="G165" s="11"/>
      <c r="H165" s="5"/>
      <c r="I165" s="11"/>
      <c r="J165" s="11"/>
      <c r="K165" s="11"/>
      <c r="L165" s="11"/>
      <c r="M165" s="11"/>
      <c r="N165" s="11"/>
      <c r="O165" s="11"/>
      <c r="P165" s="5"/>
      <c r="Q165" s="11"/>
      <c r="R165" s="11"/>
      <c r="S165" s="11"/>
      <c r="T165" s="11"/>
      <c r="U165" s="5"/>
      <c r="V165" s="5"/>
      <c r="W165" s="5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58"/>
      <c r="AK165" s="59">
        <v>6</v>
      </c>
      <c r="AL165" s="39"/>
      <c r="AM165" s="11"/>
      <c r="AN165" s="11"/>
      <c r="AO165" s="11">
        <f t="shared" si="4"/>
        <v>6</v>
      </c>
      <c r="AP165" s="13">
        <f t="shared" si="5"/>
        <v>1</v>
      </c>
    </row>
    <row r="166" spans="1:42" ht="11.25" customHeight="1">
      <c r="A166" s="10" t="s">
        <v>604</v>
      </c>
      <c r="B166" s="11"/>
      <c r="C166" s="11"/>
      <c r="D166" s="11">
        <v>2</v>
      </c>
      <c r="E166" s="11"/>
      <c r="F166" s="11"/>
      <c r="G166" s="11"/>
      <c r="H166" s="5"/>
      <c r="I166" s="11"/>
      <c r="J166" s="11">
        <v>4</v>
      </c>
      <c r="K166" s="11"/>
      <c r="L166" s="11"/>
      <c r="M166" s="11"/>
      <c r="N166" s="11"/>
      <c r="O166" s="11"/>
      <c r="P166" s="5"/>
      <c r="Q166" s="11"/>
      <c r="R166" s="11"/>
      <c r="S166" s="11"/>
      <c r="T166" s="11"/>
      <c r="U166" s="5"/>
      <c r="V166" s="5"/>
      <c r="W166" s="5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58"/>
      <c r="AK166" s="59"/>
      <c r="AL166" s="39"/>
      <c r="AM166" s="11"/>
      <c r="AN166" s="11"/>
      <c r="AO166" s="11">
        <f t="shared" si="4"/>
        <v>6</v>
      </c>
      <c r="AP166" s="13">
        <f t="shared" si="5"/>
        <v>2</v>
      </c>
    </row>
    <row r="167" spans="1:42" ht="11.25">
      <c r="A167" s="10" t="s">
        <v>1031</v>
      </c>
      <c r="B167" s="11"/>
      <c r="C167" s="11"/>
      <c r="D167" s="11"/>
      <c r="E167" s="11"/>
      <c r="F167" s="11"/>
      <c r="G167" s="11"/>
      <c r="H167" s="5"/>
      <c r="I167" s="11"/>
      <c r="J167" s="11"/>
      <c r="K167" s="11"/>
      <c r="L167" s="11"/>
      <c r="M167" s="11"/>
      <c r="N167" s="11"/>
      <c r="O167" s="11">
        <v>6</v>
      </c>
      <c r="P167" s="5"/>
      <c r="Q167" s="11"/>
      <c r="R167" s="11"/>
      <c r="S167" s="11"/>
      <c r="T167" s="11"/>
      <c r="U167" s="5"/>
      <c r="V167" s="5"/>
      <c r="W167" s="5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58"/>
      <c r="AK167" s="59"/>
      <c r="AL167" s="39"/>
      <c r="AM167" s="11"/>
      <c r="AN167" s="11"/>
      <c r="AO167" s="5">
        <f t="shared" si="4"/>
        <v>6</v>
      </c>
      <c r="AP167" s="13">
        <f t="shared" si="5"/>
        <v>1</v>
      </c>
    </row>
    <row r="168" spans="1:42" ht="11.25">
      <c r="A168" s="10" t="s">
        <v>1121</v>
      </c>
      <c r="B168" s="11"/>
      <c r="C168" s="11"/>
      <c r="D168" s="11"/>
      <c r="E168" s="11"/>
      <c r="F168" s="11"/>
      <c r="G168" s="11"/>
      <c r="H168" s="5"/>
      <c r="I168" s="11"/>
      <c r="J168" s="11"/>
      <c r="K168" s="11"/>
      <c r="L168" s="11"/>
      <c r="M168" s="11"/>
      <c r="N168" s="11"/>
      <c r="O168" s="11"/>
      <c r="P168" s="5"/>
      <c r="Q168" s="11">
        <v>3</v>
      </c>
      <c r="R168" s="11"/>
      <c r="S168" s="11"/>
      <c r="T168" s="11"/>
      <c r="U168" s="5"/>
      <c r="V168" s="5"/>
      <c r="W168" s="5"/>
      <c r="X168" s="11">
        <v>3</v>
      </c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58"/>
      <c r="AK168" s="59"/>
      <c r="AL168" s="39"/>
      <c r="AM168" s="11"/>
      <c r="AN168" s="11"/>
      <c r="AO168" s="11">
        <f t="shared" si="4"/>
        <v>6</v>
      </c>
      <c r="AP168" s="13">
        <f t="shared" si="5"/>
        <v>2</v>
      </c>
    </row>
    <row r="169" spans="1:42" ht="11.25">
      <c r="A169" s="10" t="s">
        <v>1257</v>
      </c>
      <c r="B169" s="11"/>
      <c r="C169" s="11"/>
      <c r="D169" s="11"/>
      <c r="E169" s="11"/>
      <c r="F169" s="11"/>
      <c r="G169" s="11"/>
      <c r="H169" s="5"/>
      <c r="I169" s="11"/>
      <c r="J169" s="11"/>
      <c r="K169" s="11"/>
      <c r="L169" s="11"/>
      <c r="M169" s="11"/>
      <c r="N169" s="11"/>
      <c r="O169" s="11"/>
      <c r="P169" s="5"/>
      <c r="Q169" s="11"/>
      <c r="R169" s="11"/>
      <c r="S169" s="11"/>
      <c r="T169" s="11"/>
      <c r="U169" s="5"/>
      <c r="V169" s="5">
        <v>6</v>
      </c>
      <c r="W169" s="5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58"/>
      <c r="AK169" s="59"/>
      <c r="AL169" s="39"/>
      <c r="AM169" s="11"/>
      <c r="AN169" s="11"/>
      <c r="AO169" s="11">
        <f t="shared" si="4"/>
        <v>6</v>
      </c>
      <c r="AP169" s="13">
        <f t="shared" si="5"/>
        <v>1</v>
      </c>
    </row>
    <row r="170" spans="1:54" ht="11.25">
      <c r="A170" s="31" t="s">
        <v>962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v>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11">
        <v>2</v>
      </c>
      <c r="AB170" s="5"/>
      <c r="AC170" s="5"/>
      <c r="AD170" s="5"/>
      <c r="AE170" s="5"/>
      <c r="AF170" s="5"/>
      <c r="AG170" s="5"/>
      <c r="AH170" s="5"/>
      <c r="AI170" s="5"/>
      <c r="AJ170" s="24"/>
      <c r="AK170" s="59"/>
      <c r="AL170" s="11">
        <v>1</v>
      </c>
      <c r="AM170" s="5"/>
      <c r="AN170" s="51"/>
      <c r="AO170" s="11">
        <f t="shared" si="4"/>
        <v>5</v>
      </c>
      <c r="AP170" s="13">
        <f t="shared" si="5"/>
        <v>3</v>
      </c>
      <c r="AR170" s="22"/>
      <c r="AS170" s="22"/>
      <c r="AV170" s="22"/>
      <c r="AW170" s="22"/>
      <c r="AX170" s="22"/>
      <c r="AY170" s="22"/>
      <c r="AZ170" s="22"/>
      <c r="BA170" s="22"/>
      <c r="BB170" s="22"/>
    </row>
    <row r="171" spans="1:42" ht="11.25">
      <c r="A171" s="10" t="s">
        <v>944</v>
      </c>
      <c r="B171" s="11"/>
      <c r="C171" s="11"/>
      <c r="D171" s="11"/>
      <c r="E171" s="11"/>
      <c r="F171" s="11"/>
      <c r="G171" s="11"/>
      <c r="H171" s="5"/>
      <c r="I171" s="11"/>
      <c r="J171" s="11"/>
      <c r="K171" s="11"/>
      <c r="L171" s="11"/>
      <c r="M171" s="11"/>
      <c r="N171" s="11"/>
      <c r="O171" s="11"/>
      <c r="P171" s="5"/>
      <c r="Q171" s="11"/>
      <c r="R171" s="11"/>
      <c r="S171" s="11"/>
      <c r="T171" s="11"/>
      <c r="U171" s="5"/>
      <c r="V171" s="5"/>
      <c r="W171" s="5"/>
      <c r="X171" s="11"/>
      <c r="Y171" s="11"/>
      <c r="Z171" s="11"/>
      <c r="AA171" s="11">
        <v>1</v>
      </c>
      <c r="AB171" s="11"/>
      <c r="AC171" s="11"/>
      <c r="AD171" s="11"/>
      <c r="AE171" s="11"/>
      <c r="AF171" s="11"/>
      <c r="AG171" s="11"/>
      <c r="AH171" s="11"/>
      <c r="AI171" s="11"/>
      <c r="AJ171" s="58"/>
      <c r="AK171" s="59">
        <v>4</v>
      </c>
      <c r="AL171" s="39"/>
      <c r="AM171" s="11"/>
      <c r="AN171" s="11"/>
      <c r="AO171" s="11">
        <f t="shared" si="4"/>
        <v>5</v>
      </c>
      <c r="AP171" s="13">
        <f t="shared" si="5"/>
        <v>2</v>
      </c>
    </row>
    <row r="172" spans="1:42" ht="11.25">
      <c r="A172" s="10" t="s">
        <v>840</v>
      </c>
      <c r="B172" s="11"/>
      <c r="C172" s="11"/>
      <c r="D172" s="11"/>
      <c r="E172" s="11"/>
      <c r="F172" s="11"/>
      <c r="G172" s="11"/>
      <c r="H172" s="5"/>
      <c r="I172" s="11"/>
      <c r="J172" s="11"/>
      <c r="K172" s="11"/>
      <c r="L172" s="11"/>
      <c r="M172" s="11"/>
      <c r="N172" s="11"/>
      <c r="O172" s="11"/>
      <c r="P172" s="5"/>
      <c r="Q172" s="11"/>
      <c r="R172" s="11"/>
      <c r="S172" s="11"/>
      <c r="T172" s="11"/>
      <c r="U172" s="5"/>
      <c r="V172" s="5"/>
      <c r="W172" s="5">
        <v>3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58"/>
      <c r="AK172" s="59"/>
      <c r="AL172" s="39"/>
      <c r="AM172" s="11">
        <v>2</v>
      </c>
      <c r="AN172" s="11"/>
      <c r="AO172" s="11">
        <f t="shared" si="4"/>
        <v>5</v>
      </c>
      <c r="AP172" s="13">
        <f t="shared" si="5"/>
        <v>2</v>
      </c>
    </row>
    <row r="173" spans="1:52" ht="11.25">
      <c r="A173" s="10" t="s">
        <v>848</v>
      </c>
      <c r="B173" s="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5"/>
      <c r="N173" s="11"/>
      <c r="O173" s="11"/>
      <c r="P173" s="5"/>
      <c r="Q173" s="11"/>
      <c r="R173" s="5"/>
      <c r="S173" s="11"/>
      <c r="T173" s="11">
        <v>5</v>
      </c>
      <c r="U173" s="5"/>
      <c r="V173" s="5"/>
      <c r="W173" s="5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58"/>
      <c r="AK173" s="59"/>
      <c r="AL173" s="39"/>
      <c r="AM173" s="11"/>
      <c r="AN173" s="11"/>
      <c r="AO173" s="5">
        <f t="shared" si="4"/>
        <v>5</v>
      </c>
      <c r="AP173" s="13">
        <f t="shared" si="5"/>
        <v>1</v>
      </c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42" ht="11.25">
      <c r="A174" s="10" t="s">
        <v>1009</v>
      </c>
      <c r="B174" s="11"/>
      <c r="C174" s="11"/>
      <c r="D174" s="11"/>
      <c r="E174" s="11"/>
      <c r="F174" s="11"/>
      <c r="G174" s="11"/>
      <c r="H174" s="5"/>
      <c r="I174" s="11"/>
      <c r="J174" s="11"/>
      <c r="K174" s="11"/>
      <c r="L174" s="11"/>
      <c r="M174" s="11"/>
      <c r="N174" s="11">
        <v>5</v>
      </c>
      <c r="O174" s="11"/>
      <c r="P174" s="5"/>
      <c r="Q174" s="11"/>
      <c r="R174" s="11"/>
      <c r="S174" s="11"/>
      <c r="T174" s="11"/>
      <c r="U174" s="5"/>
      <c r="V174" s="5"/>
      <c r="W174" s="5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58"/>
      <c r="AK174" s="59"/>
      <c r="AL174" s="39"/>
      <c r="AM174" s="11"/>
      <c r="AN174" s="11"/>
      <c r="AO174" s="11">
        <f t="shared" si="4"/>
        <v>5</v>
      </c>
      <c r="AP174" s="13">
        <f t="shared" si="5"/>
        <v>1</v>
      </c>
    </row>
    <row r="175" spans="1:54" ht="11.25" customHeight="1">
      <c r="A175" s="10" t="s">
        <v>885</v>
      </c>
      <c r="B175" s="5"/>
      <c r="C175" s="11"/>
      <c r="D175" s="11"/>
      <c r="E175" s="11"/>
      <c r="F175" s="11"/>
      <c r="G175" s="11"/>
      <c r="H175" s="11"/>
      <c r="I175" s="11">
        <v>1</v>
      </c>
      <c r="J175" s="11"/>
      <c r="K175" s="11"/>
      <c r="L175" s="11"/>
      <c r="M175" s="5"/>
      <c r="N175" s="3"/>
      <c r="O175" s="5">
        <v>4</v>
      </c>
      <c r="P175" s="11"/>
      <c r="Q175" s="11"/>
      <c r="R175" s="11"/>
      <c r="S175" s="11"/>
      <c r="T175" s="11"/>
      <c r="U175" s="5"/>
      <c r="V175" s="5"/>
      <c r="W175" s="5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58"/>
      <c r="AK175" s="59"/>
      <c r="AL175" s="39"/>
      <c r="AM175" s="11"/>
      <c r="AN175" s="11"/>
      <c r="AO175" s="11">
        <f t="shared" si="4"/>
        <v>5</v>
      </c>
      <c r="AP175" s="13">
        <f t="shared" si="5"/>
        <v>2</v>
      </c>
      <c r="AR175" s="22"/>
      <c r="AS175" s="22"/>
      <c r="AV175" s="22"/>
      <c r="AW175" s="22"/>
      <c r="AX175" s="22"/>
      <c r="AY175" s="22"/>
      <c r="AZ175" s="22"/>
      <c r="BA175" s="22"/>
      <c r="BB175" s="22"/>
    </row>
    <row r="176" spans="1:42" ht="11.25" customHeight="1">
      <c r="A176" s="10" t="s">
        <v>665</v>
      </c>
      <c r="B176" s="11"/>
      <c r="C176" s="11"/>
      <c r="D176" s="11"/>
      <c r="E176" s="11">
        <v>5</v>
      </c>
      <c r="F176" s="11"/>
      <c r="G176" s="11"/>
      <c r="H176" s="5"/>
      <c r="I176" s="11"/>
      <c r="J176" s="11"/>
      <c r="K176" s="11"/>
      <c r="L176" s="11"/>
      <c r="M176" s="11"/>
      <c r="N176" s="11"/>
      <c r="O176" s="11"/>
      <c r="P176" s="5"/>
      <c r="Q176" s="11"/>
      <c r="R176" s="11"/>
      <c r="S176" s="11"/>
      <c r="T176" s="11"/>
      <c r="U176" s="5"/>
      <c r="V176" s="5"/>
      <c r="W176" s="5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58"/>
      <c r="AK176" s="59"/>
      <c r="AL176" s="39"/>
      <c r="AM176" s="11"/>
      <c r="AN176" s="11"/>
      <c r="AO176" s="11">
        <f t="shared" si="4"/>
        <v>5</v>
      </c>
      <c r="AP176" s="13">
        <f t="shared" si="5"/>
        <v>1</v>
      </c>
    </row>
    <row r="177" spans="1:54" ht="11.25" customHeight="1">
      <c r="A177" s="10" t="s">
        <v>666</v>
      </c>
      <c r="B177" s="11"/>
      <c r="C177" s="11"/>
      <c r="D177" s="11"/>
      <c r="E177" s="11">
        <v>2</v>
      </c>
      <c r="F177" s="11"/>
      <c r="G177" s="11"/>
      <c r="H177" s="5"/>
      <c r="I177" s="11"/>
      <c r="J177" s="11"/>
      <c r="K177" s="11"/>
      <c r="L177" s="11"/>
      <c r="M177" s="11">
        <v>3</v>
      </c>
      <c r="N177" s="11"/>
      <c r="O177" s="11"/>
      <c r="P177" s="5"/>
      <c r="Q177" s="11"/>
      <c r="R177" s="11"/>
      <c r="S177" s="11"/>
      <c r="T177" s="11"/>
      <c r="U177" s="5"/>
      <c r="V177" s="5"/>
      <c r="W177" s="5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58"/>
      <c r="AK177" s="59"/>
      <c r="AL177" s="39"/>
      <c r="AM177" s="11"/>
      <c r="AN177" s="11"/>
      <c r="AO177" s="11">
        <f t="shared" si="4"/>
        <v>5</v>
      </c>
      <c r="AP177" s="13">
        <f t="shared" si="5"/>
        <v>2</v>
      </c>
      <c r="AR177" s="22"/>
      <c r="AS177" s="22"/>
      <c r="AV177" s="22"/>
      <c r="AW177" s="22"/>
      <c r="AX177" s="22"/>
      <c r="AY177" s="22"/>
      <c r="AZ177" s="22"/>
      <c r="BA177" s="22"/>
      <c r="BB177" s="22"/>
    </row>
    <row r="178" spans="1:42" ht="11.25">
      <c r="A178" s="10" t="s">
        <v>1399</v>
      </c>
      <c r="B178" s="11"/>
      <c r="C178" s="11"/>
      <c r="D178" s="11"/>
      <c r="E178" s="11"/>
      <c r="F178" s="11"/>
      <c r="G178" s="11"/>
      <c r="H178" s="5"/>
      <c r="I178" s="11"/>
      <c r="J178" s="11"/>
      <c r="K178" s="11"/>
      <c r="L178" s="11"/>
      <c r="M178" s="11"/>
      <c r="N178" s="11"/>
      <c r="O178" s="11"/>
      <c r="P178" s="5"/>
      <c r="Q178" s="11"/>
      <c r="R178" s="11"/>
      <c r="S178" s="11"/>
      <c r="T178" s="11"/>
      <c r="U178" s="5"/>
      <c r="V178" s="5"/>
      <c r="W178" s="5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58"/>
      <c r="AK178" s="59">
        <v>5</v>
      </c>
      <c r="AL178" s="39"/>
      <c r="AM178" s="11"/>
      <c r="AN178" s="11"/>
      <c r="AO178" s="11">
        <f t="shared" si="4"/>
        <v>5</v>
      </c>
      <c r="AP178" s="13">
        <f t="shared" si="5"/>
        <v>1</v>
      </c>
    </row>
    <row r="179" spans="1:42" ht="11.25">
      <c r="A179" s="10" t="s">
        <v>1029</v>
      </c>
      <c r="B179" s="11"/>
      <c r="C179" s="11"/>
      <c r="D179" s="11"/>
      <c r="E179" s="11"/>
      <c r="F179" s="11"/>
      <c r="G179" s="11"/>
      <c r="H179" s="5"/>
      <c r="I179" s="11"/>
      <c r="J179" s="11"/>
      <c r="K179" s="11"/>
      <c r="L179" s="11"/>
      <c r="M179" s="11"/>
      <c r="N179" s="11"/>
      <c r="O179" s="11">
        <v>3</v>
      </c>
      <c r="P179" s="5"/>
      <c r="Q179" s="11"/>
      <c r="R179" s="11"/>
      <c r="S179" s="11"/>
      <c r="T179" s="11"/>
      <c r="U179" s="5"/>
      <c r="V179" s="5"/>
      <c r="W179" s="5"/>
      <c r="X179" s="11"/>
      <c r="Y179" s="11"/>
      <c r="Z179" s="11"/>
      <c r="AA179" s="5"/>
      <c r="AB179" s="11"/>
      <c r="AC179" s="11"/>
      <c r="AD179" s="11"/>
      <c r="AE179" s="11"/>
      <c r="AF179" s="11"/>
      <c r="AG179" s="11"/>
      <c r="AH179" s="11"/>
      <c r="AI179" s="11"/>
      <c r="AJ179" s="58"/>
      <c r="AK179" s="59"/>
      <c r="AL179" s="39"/>
      <c r="AM179" s="11">
        <v>2</v>
      </c>
      <c r="AN179" s="11"/>
      <c r="AO179" s="11">
        <f t="shared" si="4"/>
        <v>5</v>
      </c>
      <c r="AP179" s="13">
        <f t="shared" si="5"/>
        <v>2</v>
      </c>
    </row>
    <row r="180" spans="1:42" ht="11.25">
      <c r="A180" s="10" t="s">
        <v>877</v>
      </c>
      <c r="B180" s="11"/>
      <c r="C180" s="11"/>
      <c r="D180" s="11"/>
      <c r="E180" s="11"/>
      <c r="F180" s="11"/>
      <c r="G180" s="11"/>
      <c r="H180" s="5"/>
      <c r="I180" s="11"/>
      <c r="J180" s="11"/>
      <c r="K180" s="11"/>
      <c r="L180" s="11"/>
      <c r="M180" s="11"/>
      <c r="N180" s="11"/>
      <c r="O180" s="11">
        <v>5</v>
      </c>
      <c r="P180" s="5"/>
      <c r="Q180" s="11"/>
      <c r="R180" s="11"/>
      <c r="S180" s="11"/>
      <c r="T180" s="11"/>
      <c r="U180" s="5"/>
      <c r="V180" s="5"/>
      <c r="W180" s="5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58"/>
      <c r="AK180" s="59"/>
      <c r="AL180" s="39"/>
      <c r="AM180" s="11"/>
      <c r="AN180" s="11"/>
      <c r="AO180" s="11">
        <f t="shared" si="4"/>
        <v>5</v>
      </c>
      <c r="AP180" s="13">
        <f t="shared" si="5"/>
        <v>1</v>
      </c>
    </row>
    <row r="181" spans="1:42" ht="11.25" customHeight="1">
      <c r="A181" s="31" t="s">
        <v>915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>
        <v>0</v>
      </c>
      <c r="Y181" s="5"/>
      <c r="Z181" s="5"/>
      <c r="AA181" s="5"/>
      <c r="AB181" s="5"/>
      <c r="AC181" s="5"/>
      <c r="AD181" s="5">
        <v>5</v>
      </c>
      <c r="AE181" s="5"/>
      <c r="AF181" s="5"/>
      <c r="AG181" s="5"/>
      <c r="AH181" s="5"/>
      <c r="AI181" s="5"/>
      <c r="AJ181" s="24"/>
      <c r="AK181" s="59"/>
      <c r="AL181" s="39"/>
      <c r="AM181" s="5"/>
      <c r="AN181" s="51"/>
      <c r="AO181" s="11">
        <f t="shared" si="4"/>
        <v>5</v>
      </c>
      <c r="AP181" s="13">
        <f t="shared" si="5"/>
        <v>2</v>
      </c>
    </row>
    <row r="182" spans="1:42" ht="11.25" customHeight="1">
      <c r="A182" s="31" t="s">
        <v>1112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v>1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>
        <v>2</v>
      </c>
      <c r="AJ182" s="24"/>
      <c r="AK182" s="59"/>
      <c r="AL182" s="39"/>
      <c r="AM182" s="5">
        <v>2</v>
      </c>
      <c r="AN182" s="51"/>
      <c r="AO182" s="11">
        <f t="shared" si="4"/>
        <v>5</v>
      </c>
      <c r="AP182" s="13">
        <f t="shared" si="5"/>
        <v>3</v>
      </c>
    </row>
    <row r="183" spans="1:42" ht="11.25">
      <c r="A183" s="10" t="s">
        <v>785</v>
      </c>
      <c r="B183" s="11"/>
      <c r="C183" s="11"/>
      <c r="D183" s="11"/>
      <c r="E183" s="11"/>
      <c r="F183" s="11"/>
      <c r="G183" s="11"/>
      <c r="H183" s="5">
        <v>5</v>
      </c>
      <c r="I183" s="11"/>
      <c r="J183" s="11"/>
      <c r="K183" s="11"/>
      <c r="L183" s="11"/>
      <c r="M183" s="11"/>
      <c r="N183" s="11"/>
      <c r="O183" s="11"/>
      <c r="P183" s="5"/>
      <c r="Q183" s="11"/>
      <c r="R183" s="11"/>
      <c r="S183" s="11"/>
      <c r="T183" s="11"/>
      <c r="U183" s="5"/>
      <c r="V183" s="5"/>
      <c r="W183" s="5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58"/>
      <c r="AK183" s="59"/>
      <c r="AL183" s="39"/>
      <c r="AM183" s="11"/>
      <c r="AN183" s="11"/>
      <c r="AO183" s="11">
        <f t="shared" si="4"/>
        <v>5</v>
      </c>
      <c r="AP183" s="13">
        <f t="shared" si="5"/>
        <v>1</v>
      </c>
    </row>
    <row r="184" spans="1:42" ht="11.25" customHeight="1">
      <c r="A184" s="31" t="s">
        <v>1485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>
        <v>5</v>
      </c>
      <c r="AE184" s="5"/>
      <c r="AF184" s="5"/>
      <c r="AG184" s="5"/>
      <c r="AH184" s="5"/>
      <c r="AI184" s="5"/>
      <c r="AJ184" s="24"/>
      <c r="AK184" s="59"/>
      <c r="AL184" s="39"/>
      <c r="AM184" s="5"/>
      <c r="AN184" s="51"/>
      <c r="AO184" s="11">
        <f t="shared" si="4"/>
        <v>5</v>
      </c>
      <c r="AP184" s="13">
        <f t="shared" si="5"/>
        <v>1</v>
      </c>
    </row>
    <row r="185" spans="1:42" ht="11.25">
      <c r="A185" s="10" t="s">
        <v>814</v>
      </c>
      <c r="B185" s="11"/>
      <c r="C185" s="11"/>
      <c r="D185" s="11"/>
      <c r="E185" s="11"/>
      <c r="F185" s="11"/>
      <c r="G185" s="11"/>
      <c r="H185" s="5"/>
      <c r="I185" s="11"/>
      <c r="J185" s="11"/>
      <c r="K185" s="11"/>
      <c r="L185" s="11"/>
      <c r="M185" s="11"/>
      <c r="N185" s="11"/>
      <c r="O185" s="11"/>
      <c r="P185" s="5">
        <v>5</v>
      </c>
      <c r="Q185" s="11"/>
      <c r="R185" s="11"/>
      <c r="S185" s="11"/>
      <c r="T185" s="11"/>
      <c r="U185" s="5"/>
      <c r="V185" s="5"/>
      <c r="W185" s="5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58"/>
      <c r="AK185" s="59"/>
      <c r="AL185" s="39"/>
      <c r="AM185" s="11"/>
      <c r="AN185" s="11"/>
      <c r="AO185" s="11">
        <f t="shared" si="4"/>
        <v>5</v>
      </c>
      <c r="AP185" s="13">
        <f t="shared" si="5"/>
        <v>1</v>
      </c>
    </row>
    <row r="186" spans="1:42" ht="11.25">
      <c r="A186" s="10" t="s">
        <v>1207</v>
      </c>
      <c r="B186" s="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5"/>
      <c r="N186" s="11"/>
      <c r="O186" s="11"/>
      <c r="P186" s="5"/>
      <c r="Q186" s="11"/>
      <c r="R186" s="5"/>
      <c r="S186" s="11">
        <v>5</v>
      </c>
      <c r="T186" s="11"/>
      <c r="U186" s="5"/>
      <c r="V186" s="5"/>
      <c r="W186" s="5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58"/>
      <c r="AK186" s="59"/>
      <c r="AL186" s="39"/>
      <c r="AM186" s="11"/>
      <c r="AN186" s="11"/>
      <c r="AO186" s="5">
        <f t="shared" si="4"/>
        <v>5</v>
      </c>
      <c r="AP186" s="13">
        <f t="shared" si="5"/>
        <v>1</v>
      </c>
    </row>
    <row r="187" spans="1:42" ht="11.25" customHeight="1">
      <c r="A187" s="10" t="s">
        <v>502</v>
      </c>
      <c r="B187" s="11">
        <v>2</v>
      </c>
      <c r="C187" s="11"/>
      <c r="D187" s="11"/>
      <c r="E187" s="11"/>
      <c r="F187" s="11"/>
      <c r="G187" s="11"/>
      <c r="H187" s="5"/>
      <c r="I187" s="11"/>
      <c r="J187" s="11"/>
      <c r="K187" s="11">
        <v>3</v>
      </c>
      <c r="L187" s="11"/>
      <c r="M187" s="11"/>
      <c r="N187" s="11"/>
      <c r="O187" s="11"/>
      <c r="P187" s="5"/>
      <c r="Q187" s="11"/>
      <c r="R187" s="11"/>
      <c r="S187" s="11"/>
      <c r="T187" s="11"/>
      <c r="U187" s="5"/>
      <c r="V187" s="5"/>
      <c r="W187" s="5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58"/>
      <c r="AK187" s="59"/>
      <c r="AL187" s="39"/>
      <c r="AM187" s="11"/>
      <c r="AN187" s="11"/>
      <c r="AO187" s="11">
        <f t="shared" si="4"/>
        <v>5</v>
      </c>
      <c r="AP187" s="13">
        <f t="shared" si="5"/>
        <v>2</v>
      </c>
    </row>
    <row r="188" spans="1:42" ht="11.25" customHeight="1">
      <c r="A188" s="10" t="s">
        <v>1115</v>
      </c>
      <c r="B188" s="11"/>
      <c r="C188" s="11"/>
      <c r="D188" s="11"/>
      <c r="E188" s="11"/>
      <c r="F188" s="11"/>
      <c r="G188" s="11"/>
      <c r="H188" s="5"/>
      <c r="I188" s="11"/>
      <c r="J188" s="11"/>
      <c r="K188" s="11"/>
      <c r="L188" s="11"/>
      <c r="M188" s="11"/>
      <c r="N188" s="11"/>
      <c r="O188" s="11"/>
      <c r="P188" s="5"/>
      <c r="Q188" s="11">
        <v>2</v>
      </c>
      <c r="R188" s="11"/>
      <c r="S188" s="11"/>
      <c r="T188" s="11"/>
      <c r="U188" s="5"/>
      <c r="V188" s="5"/>
      <c r="W188" s="5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58"/>
      <c r="AK188" s="59"/>
      <c r="AL188" s="39"/>
      <c r="AM188" s="11">
        <v>3</v>
      </c>
      <c r="AN188" s="11"/>
      <c r="AO188" s="11">
        <f t="shared" si="4"/>
        <v>5</v>
      </c>
      <c r="AP188" s="13">
        <f t="shared" si="5"/>
        <v>2</v>
      </c>
    </row>
    <row r="189" spans="1:42" ht="11.25" customHeight="1">
      <c r="A189" s="10" t="s">
        <v>608</v>
      </c>
      <c r="B189" s="5"/>
      <c r="C189" s="11"/>
      <c r="D189" s="11">
        <v>5</v>
      </c>
      <c r="E189" s="11"/>
      <c r="F189" s="11"/>
      <c r="G189" s="11"/>
      <c r="H189" s="11"/>
      <c r="I189" s="11"/>
      <c r="J189" s="11"/>
      <c r="K189" s="11"/>
      <c r="L189" s="11"/>
      <c r="M189" s="5"/>
      <c r="N189" s="3"/>
      <c r="O189" s="5"/>
      <c r="P189" s="11"/>
      <c r="Q189" s="11"/>
      <c r="R189" s="11"/>
      <c r="S189" s="11"/>
      <c r="T189" s="11"/>
      <c r="U189" s="5"/>
      <c r="V189" s="5"/>
      <c r="W189" s="5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58"/>
      <c r="AK189" s="59"/>
      <c r="AL189" s="39"/>
      <c r="AM189" s="11"/>
      <c r="AN189" s="11"/>
      <c r="AO189" s="11">
        <f t="shared" si="4"/>
        <v>5</v>
      </c>
      <c r="AP189" s="13">
        <f t="shared" si="5"/>
        <v>1</v>
      </c>
    </row>
    <row r="190" spans="1:52" ht="11.25">
      <c r="A190" s="10" t="s">
        <v>947</v>
      </c>
      <c r="B190" s="11"/>
      <c r="C190" s="11"/>
      <c r="D190" s="11"/>
      <c r="E190" s="11"/>
      <c r="F190" s="11"/>
      <c r="G190" s="11"/>
      <c r="H190" s="5"/>
      <c r="I190" s="11"/>
      <c r="J190" s="11"/>
      <c r="K190" s="11"/>
      <c r="L190" s="11"/>
      <c r="M190" s="11"/>
      <c r="N190" s="11"/>
      <c r="O190" s="11"/>
      <c r="P190" s="5"/>
      <c r="Q190" s="11"/>
      <c r="R190" s="11"/>
      <c r="S190" s="11"/>
      <c r="T190" s="11"/>
      <c r="U190" s="5"/>
      <c r="V190" s="5"/>
      <c r="W190" s="5"/>
      <c r="X190" s="11"/>
      <c r="Y190" s="11"/>
      <c r="Z190" s="11"/>
      <c r="AA190" s="11"/>
      <c r="AB190" s="11"/>
      <c r="AC190" s="11"/>
      <c r="AD190" s="11"/>
      <c r="AE190" s="11">
        <v>4</v>
      </c>
      <c r="AF190" s="11"/>
      <c r="AG190" s="11"/>
      <c r="AH190" s="11"/>
      <c r="AI190" s="11"/>
      <c r="AJ190" s="58"/>
      <c r="AK190" s="59"/>
      <c r="AL190" s="39"/>
      <c r="AM190" s="11"/>
      <c r="AN190" s="11"/>
      <c r="AO190" s="11">
        <f t="shared" si="4"/>
        <v>4</v>
      </c>
      <c r="AP190" s="13">
        <f t="shared" si="5"/>
        <v>1</v>
      </c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47" ht="11.25">
      <c r="A191" s="10" t="s">
        <v>1507</v>
      </c>
      <c r="B191" s="11"/>
      <c r="C191" s="11"/>
      <c r="D191" s="11"/>
      <c r="E191" s="11"/>
      <c r="F191" s="11"/>
      <c r="G191" s="11"/>
      <c r="H191" s="5"/>
      <c r="I191" s="11"/>
      <c r="J191" s="11"/>
      <c r="K191" s="11"/>
      <c r="L191" s="11"/>
      <c r="M191" s="11"/>
      <c r="N191" s="11"/>
      <c r="O191" s="11"/>
      <c r="P191" s="5"/>
      <c r="Q191" s="11"/>
      <c r="R191" s="11"/>
      <c r="S191" s="11"/>
      <c r="T191" s="11"/>
      <c r="U191" s="5"/>
      <c r="V191" s="5"/>
      <c r="W191" s="5"/>
      <c r="X191" s="11"/>
      <c r="Y191" s="11"/>
      <c r="Z191" s="11"/>
      <c r="AA191" s="11"/>
      <c r="AB191" s="11"/>
      <c r="AC191" s="11"/>
      <c r="AD191" s="11"/>
      <c r="AE191" s="11">
        <v>4</v>
      </c>
      <c r="AF191" s="11"/>
      <c r="AG191" s="11"/>
      <c r="AH191" s="11"/>
      <c r="AI191" s="11"/>
      <c r="AJ191" s="58"/>
      <c r="AK191" s="59"/>
      <c r="AL191" s="39"/>
      <c r="AM191" s="11"/>
      <c r="AN191" s="11"/>
      <c r="AO191" s="11">
        <f t="shared" si="4"/>
        <v>4</v>
      </c>
      <c r="AP191" s="13">
        <f t="shared" si="5"/>
        <v>1</v>
      </c>
      <c r="AR191" s="22"/>
      <c r="AS191" s="22"/>
      <c r="AT191" s="22"/>
      <c r="AU191" s="22"/>
    </row>
    <row r="192" spans="1:47" ht="11.25">
      <c r="A192" s="10" t="s">
        <v>949</v>
      </c>
      <c r="B192" s="11"/>
      <c r="C192" s="11"/>
      <c r="D192" s="11"/>
      <c r="E192" s="11"/>
      <c r="F192" s="11"/>
      <c r="G192" s="11"/>
      <c r="H192" s="5"/>
      <c r="I192" s="11"/>
      <c r="J192" s="11"/>
      <c r="K192" s="11"/>
      <c r="L192" s="11"/>
      <c r="M192" s="11"/>
      <c r="N192" s="11"/>
      <c r="O192" s="11"/>
      <c r="P192" s="5"/>
      <c r="Q192" s="11"/>
      <c r="R192" s="11"/>
      <c r="S192" s="11"/>
      <c r="T192" s="11"/>
      <c r="U192" s="5"/>
      <c r="V192" s="5"/>
      <c r="W192" s="5"/>
      <c r="X192" s="11"/>
      <c r="Y192" s="11"/>
      <c r="Z192" s="11"/>
      <c r="AA192" s="5"/>
      <c r="AB192" s="11"/>
      <c r="AC192" s="11"/>
      <c r="AD192" s="11"/>
      <c r="AE192" s="11">
        <v>4</v>
      </c>
      <c r="AF192" s="11"/>
      <c r="AG192" s="11"/>
      <c r="AH192" s="11"/>
      <c r="AI192" s="11"/>
      <c r="AJ192" s="58"/>
      <c r="AK192" s="59"/>
      <c r="AL192" s="39"/>
      <c r="AM192" s="11"/>
      <c r="AN192" s="11"/>
      <c r="AO192" s="11">
        <f t="shared" si="4"/>
        <v>4</v>
      </c>
      <c r="AP192" s="13">
        <f t="shared" si="5"/>
        <v>1</v>
      </c>
      <c r="AR192" s="22"/>
      <c r="AS192" s="22"/>
      <c r="AT192" s="22"/>
      <c r="AU192" s="22"/>
    </row>
    <row r="193" spans="1:54" ht="11.25">
      <c r="A193" s="10" t="s">
        <v>1400</v>
      </c>
      <c r="B193" s="11"/>
      <c r="C193" s="11"/>
      <c r="D193" s="11"/>
      <c r="E193" s="11"/>
      <c r="F193" s="11"/>
      <c r="G193" s="11"/>
      <c r="H193" s="5"/>
      <c r="I193" s="11"/>
      <c r="J193" s="11"/>
      <c r="K193" s="11"/>
      <c r="L193" s="11"/>
      <c r="M193" s="11"/>
      <c r="N193" s="11"/>
      <c r="O193" s="11"/>
      <c r="P193" s="5"/>
      <c r="Q193" s="11"/>
      <c r="R193" s="11"/>
      <c r="S193" s="11"/>
      <c r="T193" s="11"/>
      <c r="U193" s="5"/>
      <c r="V193" s="5"/>
      <c r="W193" s="5"/>
      <c r="X193" s="11"/>
      <c r="Y193" s="11"/>
      <c r="Z193" s="11"/>
      <c r="AA193" s="11"/>
      <c r="AB193" s="11"/>
      <c r="AC193" s="11"/>
      <c r="AD193" s="11"/>
      <c r="AE193" s="11">
        <v>4</v>
      </c>
      <c r="AF193" s="11"/>
      <c r="AG193" s="11"/>
      <c r="AH193" s="11"/>
      <c r="AI193" s="11"/>
      <c r="AJ193" s="58"/>
      <c r="AK193" s="59"/>
      <c r="AL193" s="39"/>
      <c r="AM193" s="11"/>
      <c r="AN193" s="11"/>
      <c r="AO193" s="11">
        <f t="shared" si="4"/>
        <v>4</v>
      </c>
      <c r="AP193" s="13">
        <f t="shared" si="5"/>
        <v>1</v>
      </c>
      <c r="AR193" s="22"/>
      <c r="AS193" s="22"/>
      <c r="AV193" s="22"/>
      <c r="AW193" s="22"/>
      <c r="AX193" s="22"/>
      <c r="AY193" s="22"/>
      <c r="AZ193" s="22"/>
      <c r="BA193" s="22"/>
      <c r="BB193" s="22"/>
    </row>
    <row r="194" spans="1:54" ht="11.25" customHeight="1">
      <c r="A194" s="31" t="s">
        <v>1403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>
        <v>3</v>
      </c>
      <c r="AF194" s="5"/>
      <c r="AG194" s="5"/>
      <c r="AH194" s="5"/>
      <c r="AI194" s="5"/>
      <c r="AJ194" s="24"/>
      <c r="AK194" s="59"/>
      <c r="AL194" s="39">
        <v>1</v>
      </c>
      <c r="AM194" s="5"/>
      <c r="AN194" s="51"/>
      <c r="AO194" s="11">
        <f aca="true" t="shared" si="6" ref="AO194:AO257">SUM(B194:AN194)</f>
        <v>4</v>
      </c>
      <c r="AP194" s="13">
        <f aca="true" t="shared" si="7" ref="AP194:AP257">COUNTA(B194:AM194)</f>
        <v>2</v>
      </c>
      <c r="AR194" s="22"/>
      <c r="AS194" s="22"/>
      <c r="AV194" s="22"/>
      <c r="AW194" s="22"/>
      <c r="AX194" s="22"/>
      <c r="AY194" s="22"/>
      <c r="AZ194" s="22"/>
      <c r="BA194" s="22"/>
      <c r="BB194" s="22"/>
    </row>
    <row r="195" spans="1:42" ht="11.25">
      <c r="A195" s="10" t="s">
        <v>851</v>
      </c>
      <c r="B195" s="11"/>
      <c r="C195" s="11"/>
      <c r="D195" s="11"/>
      <c r="E195" s="11"/>
      <c r="F195" s="11"/>
      <c r="G195" s="11"/>
      <c r="H195" s="5"/>
      <c r="I195" s="11"/>
      <c r="J195" s="11"/>
      <c r="K195" s="11"/>
      <c r="L195" s="11"/>
      <c r="M195" s="11"/>
      <c r="N195" s="11"/>
      <c r="O195" s="11"/>
      <c r="P195" s="5">
        <v>1</v>
      </c>
      <c r="Q195" s="11"/>
      <c r="R195" s="11"/>
      <c r="S195" s="11"/>
      <c r="T195" s="11"/>
      <c r="U195" s="5"/>
      <c r="V195" s="5"/>
      <c r="W195" s="5"/>
      <c r="X195" s="11"/>
      <c r="Y195" s="11"/>
      <c r="Z195" s="11"/>
      <c r="AA195" s="11"/>
      <c r="AB195" s="11">
        <v>3</v>
      </c>
      <c r="AC195" s="11"/>
      <c r="AD195" s="11"/>
      <c r="AE195" s="11"/>
      <c r="AF195" s="11"/>
      <c r="AG195" s="11"/>
      <c r="AH195" s="11"/>
      <c r="AI195" s="11"/>
      <c r="AJ195" s="58"/>
      <c r="AK195" s="59"/>
      <c r="AL195" s="39"/>
      <c r="AM195" s="11"/>
      <c r="AN195" s="11"/>
      <c r="AO195" s="11">
        <f t="shared" si="6"/>
        <v>4</v>
      </c>
      <c r="AP195" s="13">
        <f t="shared" si="7"/>
        <v>2</v>
      </c>
    </row>
    <row r="196" spans="1:54" ht="11.25" customHeight="1">
      <c r="A196" s="31" t="s">
        <v>1438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v>4</v>
      </c>
      <c r="AB196" s="5"/>
      <c r="AC196" s="5"/>
      <c r="AD196" s="5"/>
      <c r="AE196" s="5"/>
      <c r="AF196" s="5"/>
      <c r="AG196" s="5"/>
      <c r="AH196" s="5"/>
      <c r="AI196" s="5"/>
      <c r="AJ196" s="24"/>
      <c r="AK196" s="59"/>
      <c r="AL196" s="39"/>
      <c r="AM196" s="5"/>
      <c r="AN196" s="51"/>
      <c r="AO196" s="11">
        <f t="shared" si="6"/>
        <v>4</v>
      </c>
      <c r="AP196" s="13">
        <f t="shared" si="7"/>
        <v>1</v>
      </c>
      <c r="AR196" s="22"/>
      <c r="AS196" s="22"/>
      <c r="AV196" s="22"/>
      <c r="AW196" s="22"/>
      <c r="AX196" s="22"/>
      <c r="AY196" s="22"/>
      <c r="AZ196" s="22"/>
      <c r="BA196" s="22"/>
      <c r="BB196" s="22"/>
    </row>
    <row r="197" spans="1:54" ht="11.25">
      <c r="A197" s="10" t="s">
        <v>1443</v>
      </c>
      <c r="B197" s="11"/>
      <c r="C197" s="11"/>
      <c r="D197" s="11"/>
      <c r="E197" s="11"/>
      <c r="F197" s="11"/>
      <c r="G197" s="11"/>
      <c r="H197" s="5"/>
      <c r="I197" s="11"/>
      <c r="J197" s="11"/>
      <c r="K197" s="11"/>
      <c r="L197" s="11"/>
      <c r="M197" s="11"/>
      <c r="N197" s="11"/>
      <c r="O197" s="11"/>
      <c r="P197" s="5"/>
      <c r="Q197" s="11"/>
      <c r="R197" s="11"/>
      <c r="S197" s="11"/>
      <c r="T197" s="11"/>
      <c r="U197" s="5"/>
      <c r="V197" s="5"/>
      <c r="W197" s="5"/>
      <c r="X197" s="11"/>
      <c r="Y197" s="11"/>
      <c r="Z197" s="11"/>
      <c r="AA197" s="11">
        <v>4</v>
      </c>
      <c r="AB197" s="11"/>
      <c r="AC197" s="11"/>
      <c r="AD197" s="11"/>
      <c r="AE197" s="11"/>
      <c r="AF197" s="11"/>
      <c r="AG197" s="11"/>
      <c r="AH197" s="11"/>
      <c r="AI197" s="11"/>
      <c r="AJ197" s="58"/>
      <c r="AK197" s="59"/>
      <c r="AL197" s="39"/>
      <c r="AM197" s="11"/>
      <c r="AN197" s="11"/>
      <c r="AO197" s="11">
        <f t="shared" si="6"/>
        <v>4</v>
      </c>
      <c r="AP197" s="13">
        <f t="shared" si="7"/>
        <v>1</v>
      </c>
      <c r="AR197" s="22"/>
      <c r="AS197" s="22"/>
      <c r="AV197" s="22"/>
      <c r="AW197" s="22"/>
      <c r="AX197" s="22"/>
      <c r="AY197" s="22"/>
      <c r="AZ197" s="22"/>
      <c r="BA197" s="22"/>
      <c r="BB197" s="22"/>
    </row>
    <row r="198" spans="1:54" ht="11.25">
      <c r="A198" s="10" t="s">
        <v>958</v>
      </c>
      <c r="B198" s="11"/>
      <c r="C198" s="11"/>
      <c r="D198" s="11"/>
      <c r="E198" s="11"/>
      <c r="F198" s="11"/>
      <c r="G198" s="11"/>
      <c r="H198" s="5"/>
      <c r="I198" s="11"/>
      <c r="J198" s="11"/>
      <c r="K198" s="11"/>
      <c r="L198" s="11">
        <v>2</v>
      </c>
      <c r="M198" s="11"/>
      <c r="N198" s="11"/>
      <c r="O198" s="11"/>
      <c r="P198" s="5"/>
      <c r="Q198" s="11"/>
      <c r="R198" s="11"/>
      <c r="S198" s="11"/>
      <c r="T198" s="11"/>
      <c r="U198" s="5"/>
      <c r="V198" s="5"/>
      <c r="W198" s="5"/>
      <c r="X198" s="11"/>
      <c r="Y198" s="11"/>
      <c r="Z198" s="11"/>
      <c r="AA198" s="11">
        <v>2</v>
      </c>
      <c r="AB198" s="11"/>
      <c r="AC198" s="11"/>
      <c r="AD198" s="11"/>
      <c r="AE198" s="11"/>
      <c r="AF198" s="11"/>
      <c r="AG198" s="11"/>
      <c r="AH198" s="11"/>
      <c r="AI198" s="11"/>
      <c r="AJ198" s="58"/>
      <c r="AK198" s="59"/>
      <c r="AL198" s="39"/>
      <c r="AM198" s="11"/>
      <c r="AN198" s="11"/>
      <c r="AO198" s="11">
        <f t="shared" si="6"/>
        <v>4</v>
      </c>
      <c r="AP198" s="13">
        <f t="shared" si="7"/>
        <v>2</v>
      </c>
      <c r="AR198" s="22"/>
      <c r="AS198" s="22"/>
      <c r="AV198" s="22"/>
      <c r="AW198" s="22"/>
      <c r="AX198" s="22"/>
      <c r="AY198" s="22"/>
      <c r="AZ198" s="22"/>
      <c r="BA198" s="22"/>
      <c r="BB198" s="22"/>
    </row>
    <row r="199" spans="1:47" ht="11.25">
      <c r="A199" s="10" t="s">
        <v>1219</v>
      </c>
      <c r="B199" s="11"/>
      <c r="C199" s="11"/>
      <c r="D199" s="11"/>
      <c r="E199" s="11"/>
      <c r="F199" s="11"/>
      <c r="G199" s="11"/>
      <c r="H199" s="5"/>
      <c r="I199" s="11"/>
      <c r="J199" s="11"/>
      <c r="K199" s="11"/>
      <c r="L199" s="11"/>
      <c r="M199" s="11"/>
      <c r="N199" s="11"/>
      <c r="O199" s="11"/>
      <c r="P199" s="5"/>
      <c r="Q199" s="11"/>
      <c r="R199" s="11"/>
      <c r="S199" s="11"/>
      <c r="T199" s="11">
        <v>4</v>
      </c>
      <c r="U199" s="5"/>
      <c r="V199" s="5"/>
      <c r="W199" s="5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58"/>
      <c r="AK199" s="59"/>
      <c r="AL199" s="39"/>
      <c r="AM199" s="11"/>
      <c r="AN199" s="11"/>
      <c r="AO199" s="11">
        <f t="shared" si="6"/>
        <v>4</v>
      </c>
      <c r="AP199" s="13">
        <f t="shared" si="7"/>
        <v>1</v>
      </c>
      <c r="AR199" s="22"/>
      <c r="AS199" s="22"/>
      <c r="AT199" s="22"/>
      <c r="AU199" s="22"/>
    </row>
    <row r="200" spans="1:42" ht="11.25">
      <c r="A200" s="10" t="s">
        <v>1209</v>
      </c>
      <c r="B200" s="11"/>
      <c r="C200" s="11"/>
      <c r="D200" s="11"/>
      <c r="E200" s="11"/>
      <c r="F200" s="11"/>
      <c r="G200" s="11"/>
      <c r="H200" s="5"/>
      <c r="I200" s="11"/>
      <c r="J200" s="11"/>
      <c r="K200" s="11"/>
      <c r="L200" s="11"/>
      <c r="M200" s="11"/>
      <c r="N200" s="11"/>
      <c r="O200" s="11"/>
      <c r="P200" s="5"/>
      <c r="Q200" s="11"/>
      <c r="R200" s="11"/>
      <c r="S200" s="11">
        <v>2</v>
      </c>
      <c r="T200" s="11">
        <v>2</v>
      </c>
      <c r="U200" s="5"/>
      <c r="V200" s="5"/>
      <c r="W200" s="5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58"/>
      <c r="AK200" s="59"/>
      <c r="AL200" s="39"/>
      <c r="AM200" s="11"/>
      <c r="AN200" s="11"/>
      <c r="AO200" s="11">
        <f t="shared" si="6"/>
        <v>4</v>
      </c>
      <c r="AP200" s="13">
        <f t="shared" si="7"/>
        <v>2</v>
      </c>
    </row>
    <row r="201" spans="1:42" ht="11.25" customHeight="1">
      <c r="A201" s="31" t="s">
        <v>877</v>
      </c>
      <c r="B201" s="5"/>
      <c r="C201" s="5"/>
      <c r="D201" s="5"/>
      <c r="E201" s="5"/>
      <c r="F201" s="5"/>
      <c r="G201" s="5"/>
      <c r="H201" s="5"/>
      <c r="I201" s="5">
        <v>4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11"/>
      <c r="AB201" s="5"/>
      <c r="AC201" s="5"/>
      <c r="AD201" s="5"/>
      <c r="AE201" s="5"/>
      <c r="AF201" s="5"/>
      <c r="AG201" s="5"/>
      <c r="AH201" s="5"/>
      <c r="AI201" s="5"/>
      <c r="AJ201" s="24"/>
      <c r="AK201" s="59"/>
      <c r="AL201" s="39"/>
      <c r="AM201" s="5"/>
      <c r="AN201" s="51"/>
      <c r="AO201" s="11">
        <f t="shared" si="6"/>
        <v>4</v>
      </c>
      <c r="AP201" s="13">
        <f t="shared" si="7"/>
        <v>1</v>
      </c>
    </row>
    <row r="202" spans="1:42" ht="11.25">
      <c r="A202" s="10" t="s">
        <v>880</v>
      </c>
      <c r="B202" s="11"/>
      <c r="C202" s="11"/>
      <c r="D202" s="11"/>
      <c r="E202" s="11"/>
      <c r="F202" s="11"/>
      <c r="G202" s="11"/>
      <c r="H202" s="5"/>
      <c r="I202" s="11">
        <v>4</v>
      </c>
      <c r="J202" s="11"/>
      <c r="K202" s="11"/>
      <c r="L202" s="11"/>
      <c r="M202" s="11"/>
      <c r="N202" s="11"/>
      <c r="O202" s="11"/>
      <c r="P202" s="5"/>
      <c r="Q202" s="11"/>
      <c r="R202" s="11"/>
      <c r="S202" s="11"/>
      <c r="T202" s="11"/>
      <c r="U202" s="5"/>
      <c r="V202" s="5"/>
      <c r="W202" s="5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58"/>
      <c r="AK202" s="59"/>
      <c r="AL202" s="39"/>
      <c r="AM202" s="11"/>
      <c r="AN202" s="11"/>
      <c r="AO202" s="11">
        <f t="shared" si="6"/>
        <v>4</v>
      </c>
      <c r="AP202" s="13">
        <f t="shared" si="7"/>
        <v>1</v>
      </c>
    </row>
    <row r="203" spans="1:52" ht="11.25" customHeight="1">
      <c r="A203" s="10" t="s">
        <v>545</v>
      </c>
      <c r="B203" s="11"/>
      <c r="C203" s="11"/>
      <c r="D203" s="11"/>
      <c r="E203" s="11"/>
      <c r="F203" s="11"/>
      <c r="G203" s="11"/>
      <c r="H203" s="5"/>
      <c r="I203" s="11">
        <v>4</v>
      </c>
      <c r="J203" s="11"/>
      <c r="K203" s="11"/>
      <c r="L203" s="11"/>
      <c r="M203" s="11"/>
      <c r="N203" s="11"/>
      <c r="O203" s="11"/>
      <c r="P203" s="5"/>
      <c r="Q203" s="11"/>
      <c r="R203" s="11"/>
      <c r="S203" s="11"/>
      <c r="T203" s="11"/>
      <c r="U203" s="5"/>
      <c r="V203" s="5"/>
      <c r="W203" s="5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58"/>
      <c r="AK203" s="59"/>
      <c r="AL203" s="39"/>
      <c r="AM203" s="11"/>
      <c r="AN203" s="11"/>
      <c r="AO203" s="11">
        <f t="shared" si="6"/>
        <v>4</v>
      </c>
      <c r="AP203" s="13">
        <f t="shared" si="7"/>
        <v>1</v>
      </c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1:42" ht="11.25">
      <c r="A204" s="10" t="s">
        <v>1629</v>
      </c>
      <c r="B204" s="11"/>
      <c r="C204" s="11"/>
      <c r="D204" s="11"/>
      <c r="E204" s="11"/>
      <c r="F204" s="11"/>
      <c r="G204" s="11"/>
      <c r="H204" s="5"/>
      <c r="I204" s="11"/>
      <c r="J204" s="11"/>
      <c r="K204" s="11"/>
      <c r="L204" s="11"/>
      <c r="M204" s="11"/>
      <c r="N204" s="11"/>
      <c r="O204" s="11"/>
      <c r="P204" s="5"/>
      <c r="Q204" s="11"/>
      <c r="R204" s="11"/>
      <c r="S204" s="11"/>
      <c r="T204" s="11"/>
      <c r="U204" s="5"/>
      <c r="V204" s="5"/>
      <c r="W204" s="5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58"/>
      <c r="AK204" s="59"/>
      <c r="AL204" s="39">
        <v>4</v>
      </c>
      <c r="AM204" s="11"/>
      <c r="AN204" s="11"/>
      <c r="AO204" s="11">
        <f t="shared" si="6"/>
        <v>4</v>
      </c>
      <c r="AP204" s="13">
        <f t="shared" si="7"/>
        <v>1</v>
      </c>
    </row>
    <row r="205" spans="1:42" ht="11.25">
      <c r="A205" s="10" t="s">
        <v>936</v>
      </c>
      <c r="B205" s="11"/>
      <c r="C205" s="11"/>
      <c r="D205" s="11"/>
      <c r="E205" s="11"/>
      <c r="F205" s="11"/>
      <c r="G205" s="11"/>
      <c r="H205" s="5"/>
      <c r="I205" s="11"/>
      <c r="J205" s="11"/>
      <c r="K205" s="11"/>
      <c r="L205" s="11"/>
      <c r="M205" s="11"/>
      <c r="N205" s="11"/>
      <c r="O205" s="11"/>
      <c r="P205" s="5"/>
      <c r="Q205" s="11"/>
      <c r="R205" s="11"/>
      <c r="S205" s="11"/>
      <c r="T205" s="11"/>
      <c r="U205" s="5"/>
      <c r="V205" s="5"/>
      <c r="W205" s="5"/>
      <c r="X205" s="11"/>
      <c r="Y205" s="11"/>
      <c r="Z205" s="11"/>
      <c r="AA205" s="5"/>
      <c r="AB205" s="11"/>
      <c r="AC205" s="11"/>
      <c r="AD205" s="11"/>
      <c r="AE205" s="11"/>
      <c r="AF205" s="11"/>
      <c r="AG205" s="11"/>
      <c r="AH205" s="11"/>
      <c r="AI205" s="11"/>
      <c r="AJ205" s="58"/>
      <c r="AK205" s="59">
        <v>2</v>
      </c>
      <c r="AL205" s="39">
        <v>2</v>
      </c>
      <c r="AM205" s="11"/>
      <c r="AN205" s="11"/>
      <c r="AO205" s="11">
        <f t="shared" si="6"/>
        <v>4</v>
      </c>
      <c r="AP205" s="13">
        <f t="shared" si="7"/>
        <v>2</v>
      </c>
    </row>
    <row r="206" spans="1:42" ht="11.25" customHeight="1">
      <c r="A206" s="10" t="s">
        <v>1110</v>
      </c>
      <c r="B206" s="5"/>
      <c r="C206" s="11"/>
      <c r="D206" s="11"/>
      <c r="E206" s="11"/>
      <c r="F206" s="5"/>
      <c r="G206" s="11"/>
      <c r="H206" s="11"/>
      <c r="I206" s="11"/>
      <c r="J206" s="11"/>
      <c r="K206" s="11"/>
      <c r="L206" s="11"/>
      <c r="M206" s="5"/>
      <c r="N206" s="3"/>
      <c r="O206" s="5"/>
      <c r="P206" s="11"/>
      <c r="Q206" s="11">
        <v>2</v>
      </c>
      <c r="R206" s="11"/>
      <c r="S206" s="11"/>
      <c r="T206" s="11"/>
      <c r="U206" s="5"/>
      <c r="V206" s="5"/>
      <c r="W206" s="5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>
        <v>2</v>
      </c>
      <c r="AJ206" s="58"/>
      <c r="AK206" s="59"/>
      <c r="AL206" s="39"/>
      <c r="AM206" s="11"/>
      <c r="AN206" s="11"/>
      <c r="AO206" s="11">
        <f t="shared" si="6"/>
        <v>4</v>
      </c>
      <c r="AP206" s="13">
        <f t="shared" si="7"/>
        <v>2</v>
      </c>
    </row>
    <row r="207" spans="1:42" ht="11.25" customHeight="1">
      <c r="A207" s="10" t="s">
        <v>1111</v>
      </c>
      <c r="B207" s="5"/>
      <c r="C207" s="11"/>
      <c r="D207" s="11"/>
      <c r="E207" s="11"/>
      <c r="F207" s="5"/>
      <c r="G207" s="11"/>
      <c r="H207" s="11"/>
      <c r="I207" s="11"/>
      <c r="J207" s="11"/>
      <c r="K207" s="11"/>
      <c r="L207" s="11"/>
      <c r="M207" s="5"/>
      <c r="N207" s="3"/>
      <c r="O207" s="5"/>
      <c r="P207" s="11"/>
      <c r="Q207" s="11">
        <v>4</v>
      </c>
      <c r="R207" s="11"/>
      <c r="S207" s="11"/>
      <c r="T207" s="11"/>
      <c r="U207" s="5"/>
      <c r="V207" s="5"/>
      <c r="W207" s="5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58"/>
      <c r="AK207" s="59"/>
      <c r="AL207" s="39"/>
      <c r="AM207" s="11"/>
      <c r="AN207" s="11"/>
      <c r="AO207" s="11">
        <f t="shared" si="6"/>
        <v>4</v>
      </c>
      <c r="AP207" s="13">
        <f t="shared" si="7"/>
        <v>1</v>
      </c>
    </row>
    <row r="208" spans="1:42" ht="11.25">
      <c r="A208" s="10" t="s">
        <v>1238</v>
      </c>
      <c r="B208" s="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5"/>
      <c r="N208" s="11"/>
      <c r="O208" s="11"/>
      <c r="P208" s="5"/>
      <c r="Q208" s="11"/>
      <c r="R208" s="5"/>
      <c r="S208" s="11"/>
      <c r="T208" s="11"/>
      <c r="U208" s="5">
        <v>4</v>
      </c>
      <c r="V208" s="5"/>
      <c r="W208" s="5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58"/>
      <c r="AK208" s="59"/>
      <c r="AL208" s="39"/>
      <c r="AM208" s="11"/>
      <c r="AN208" s="11"/>
      <c r="AO208" s="5">
        <f t="shared" si="6"/>
        <v>4</v>
      </c>
      <c r="AP208" s="13">
        <f t="shared" si="7"/>
        <v>1</v>
      </c>
    </row>
    <row r="209" spans="1:42" ht="11.25">
      <c r="A209" s="10" t="s">
        <v>653</v>
      </c>
      <c r="B209" s="11"/>
      <c r="C209" s="11"/>
      <c r="D209" s="11"/>
      <c r="E209" s="11"/>
      <c r="F209" s="11"/>
      <c r="G209" s="11"/>
      <c r="H209" s="5"/>
      <c r="I209" s="11"/>
      <c r="J209" s="11"/>
      <c r="K209" s="11"/>
      <c r="L209" s="11"/>
      <c r="M209" s="11">
        <v>4</v>
      </c>
      <c r="N209" s="11"/>
      <c r="O209" s="11"/>
      <c r="P209" s="5"/>
      <c r="Q209" s="11"/>
      <c r="R209" s="11"/>
      <c r="S209" s="11"/>
      <c r="T209" s="11"/>
      <c r="U209" s="5"/>
      <c r="V209" s="5"/>
      <c r="W209" s="5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58"/>
      <c r="AK209" s="59"/>
      <c r="AL209" s="39"/>
      <c r="AM209" s="11"/>
      <c r="AN209" s="11"/>
      <c r="AO209" s="11">
        <f t="shared" si="6"/>
        <v>4</v>
      </c>
      <c r="AP209" s="13">
        <f t="shared" si="7"/>
        <v>1</v>
      </c>
    </row>
    <row r="210" spans="1:42" ht="11.25">
      <c r="A210" s="10" t="s">
        <v>927</v>
      </c>
      <c r="B210" s="11"/>
      <c r="C210" s="11"/>
      <c r="D210" s="11"/>
      <c r="E210" s="11"/>
      <c r="F210" s="11"/>
      <c r="G210" s="11"/>
      <c r="H210" s="5"/>
      <c r="I210" s="11"/>
      <c r="J210" s="11"/>
      <c r="K210" s="11"/>
      <c r="L210" s="11"/>
      <c r="M210" s="11">
        <v>4</v>
      </c>
      <c r="N210" s="11"/>
      <c r="O210" s="11"/>
      <c r="P210" s="5"/>
      <c r="Q210" s="11"/>
      <c r="R210" s="11"/>
      <c r="S210" s="11"/>
      <c r="T210" s="11"/>
      <c r="U210" s="5"/>
      <c r="V210" s="5"/>
      <c r="W210" s="5"/>
      <c r="X210" s="11"/>
      <c r="Y210" s="11"/>
      <c r="Z210" s="11"/>
      <c r="AA210" s="5"/>
      <c r="AB210" s="11"/>
      <c r="AC210" s="11"/>
      <c r="AD210" s="11"/>
      <c r="AE210" s="11"/>
      <c r="AF210" s="11"/>
      <c r="AG210" s="11"/>
      <c r="AH210" s="11"/>
      <c r="AI210" s="11"/>
      <c r="AJ210" s="58"/>
      <c r="AK210" s="59"/>
      <c r="AL210" s="39"/>
      <c r="AM210" s="11"/>
      <c r="AN210" s="11"/>
      <c r="AO210" s="11">
        <f t="shared" si="6"/>
        <v>4</v>
      </c>
      <c r="AP210" s="13">
        <f t="shared" si="7"/>
        <v>1</v>
      </c>
    </row>
    <row r="211" spans="1:42" ht="11.25">
      <c r="A211" s="10" t="s">
        <v>1001</v>
      </c>
      <c r="B211" s="11"/>
      <c r="C211" s="11"/>
      <c r="D211" s="11"/>
      <c r="E211" s="11"/>
      <c r="F211" s="11"/>
      <c r="G211" s="11"/>
      <c r="H211" s="5"/>
      <c r="I211" s="11"/>
      <c r="J211" s="11"/>
      <c r="K211" s="11"/>
      <c r="L211" s="11"/>
      <c r="M211" s="11">
        <v>4</v>
      </c>
      <c r="N211" s="11"/>
      <c r="O211" s="11"/>
      <c r="P211" s="5"/>
      <c r="Q211" s="11"/>
      <c r="R211" s="11"/>
      <c r="S211" s="11"/>
      <c r="T211" s="11"/>
      <c r="U211" s="5"/>
      <c r="V211" s="5"/>
      <c r="W211" s="5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58"/>
      <c r="AK211" s="59"/>
      <c r="AL211" s="39"/>
      <c r="AM211" s="11"/>
      <c r="AN211" s="11"/>
      <c r="AO211" s="11">
        <f t="shared" si="6"/>
        <v>4</v>
      </c>
      <c r="AP211" s="13">
        <f t="shared" si="7"/>
        <v>1</v>
      </c>
    </row>
    <row r="212" spans="1:42" ht="11.25" customHeight="1">
      <c r="A212" s="31" t="s">
        <v>1408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11"/>
      <c r="AB212" s="5"/>
      <c r="AC212" s="5"/>
      <c r="AD212" s="5"/>
      <c r="AE212" s="5"/>
      <c r="AF212" s="5"/>
      <c r="AG212" s="5"/>
      <c r="AH212" s="5"/>
      <c r="AI212" s="5"/>
      <c r="AJ212" s="24"/>
      <c r="AK212" s="59">
        <v>4</v>
      </c>
      <c r="AL212" s="39"/>
      <c r="AM212" s="5"/>
      <c r="AN212" s="51"/>
      <c r="AO212" s="11">
        <f t="shared" si="6"/>
        <v>4</v>
      </c>
      <c r="AP212" s="13">
        <f t="shared" si="7"/>
        <v>1</v>
      </c>
    </row>
    <row r="213" spans="1:42" ht="11.25" customHeight="1">
      <c r="A213" s="31" t="s">
        <v>686</v>
      </c>
      <c r="B213" s="5"/>
      <c r="C213" s="5"/>
      <c r="D213" s="5"/>
      <c r="E213" s="5"/>
      <c r="F213" s="5">
        <v>4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24"/>
      <c r="AK213" s="59"/>
      <c r="AL213" s="39"/>
      <c r="AM213" s="5"/>
      <c r="AN213" s="51"/>
      <c r="AO213" s="11">
        <f t="shared" si="6"/>
        <v>4</v>
      </c>
      <c r="AP213" s="13">
        <f t="shared" si="7"/>
        <v>1</v>
      </c>
    </row>
    <row r="214" spans="1:42" ht="11.25" customHeight="1">
      <c r="A214" s="31" t="s">
        <v>688</v>
      </c>
      <c r="B214" s="5"/>
      <c r="C214" s="5"/>
      <c r="D214" s="5"/>
      <c r="E214" s="5"/>
      <c r="F214" s="5">
        <v>4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24"/>
      <c r="AK214" s="59"/>
      <c r="AL214" s="39"/>
      <c r="AM214" s="5"/>
      <c r="AN214" s="51"/>
      <c r="AO214" s="11">
        <f t="shared" si="6"/>
        <v>4</v>
      </c>
      <c r="AP214" s="13">
        <f t="shared" si="7"/>
        <v>1</v>
      </c>
    </row>
    <row r="215" spans="1:42" ht="11.25" customHeight="1">
      <c r="A215" s="31" t="s">
        <v>697</v>
      </c>
      <c r="B215" s="5"/>
      <c r="C215" s="5"/>
      <c r="D215" s="5"/>
      <c r="E215" s="5"/>
      <c r="F215" s="11">
        <v>4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24"/>
      <c r="AK215" s="59"/>
      <c r="AL215" s="39"/>
      <c r="AM215" s="5"/>
      <c r="AN215" s="51"/>
      <c r="AO215" s="11">
        <f t="shared" si="6"/>
        <v>4</v>
      </c>
      <c r="AP215" s="13">
        <f t="shared" si="7"/>
        <v>1</v>
      </c>
    </row>
    <row r="216" spans="1:42" ht="11.25" customHeight="1">
      <c r="A216" s="10" t="s">
        <v>1114</v>
      </c>
      <c r="B216" s="11"/>
      <c r="C216" s="11"/>
      <c r="D216" s="11"/>
      <c r="E216" s="11"/>
      <c r="F216" s="11"/>
      <c r="G216" s="11"/>
      <c r="H216" s="5"/>
      <c r="I216" s="11"/>
      <c r="J216" s="11"/>
      <c r="K216" s="11"/>
      <c r="L216" s="11"/>
      <c r="M216" s="11"/>
      <c r="N216" s="11"/>
      <c r="O216" s="11"/>
      <c r="P216" s="5"/>
      <c r="Q216" s="11">
        <v>2</v>
      </c>
      <c r="R216" s="11">
        <v>2</v>
      </c>
      <c r="S216" s="11"/>
      <c r="T216" s="11"/>
      <c r="U216" s="5"/>
      <c r="V216" s="5"/>
      <c r="W216" s="5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58"/>
      <c r="AK216" s="59"/>
      <c r="AL216" s="39"/>
      <c r="AM216" s="11"/>
      <c r="AN216" s="11"/>
      <c r="AO216" s="11">
        <f t="shared" si="6"/>
        <v>4</v>
      </c>
      <c r="AP216" s="13">
        <f t="shared" si="7"/>
        <v>2</v>
      </c>
    </row>
    <row r="217" spans="1:42" ht="11.25">
      <c r="A217" s="10" t="s">
        <v>1212</v>
      </c>
      <c r="B217" s="11"/>
      <c r="C217" s="11"/>
      <c r="D217" s="11"/>
      <c r="E217" s="11"/>
      <c r="F217" s="11"/>
      <c r="G217" s="11"/>
      <c r="H217" s="5"/>
      <c r="I217" s="11"/>
      <c r="J217" s="11"/>
      <c r="K217" s="11"/>
      <c r="L217" s="11"/>
      <c r="M217" s="11"/>
      <c r="N217" s="11"/>
      <c r="O217" s="11"/>
      <c r="P217" s="5"/>
      <c r="Q217" s="11"/>
      <c r="R217" s="11"/>
      <c r="S217" s="11">
        <v>4</v>
      </c>
      <c r="T217" s="11"/>
      <c r="U217" s="5"/>
      <c r="V217" s="5"/>
      <c r="W217" s="5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58"/>
      <c r="AK217" s="59"/>
      <c r="AL217" s="39"/>
      <c r="AM217" s="11"/>
      <c r="AN217" s="11"/>
      <c r="AO217" s="11">
        <f t="shared" si="6"/>
        <v>4</v>
      </c>
      <c r="AP217" s="13">
        <f t="shared" si="7"/>
        <v>1</v>
      </c>
    </row>
    <row r="218" spans="1:42" ht="11.25" customHeight="1">
      <c r="A218" s="10" t="s">
        <v>695</v>
      </c>
      <c r="B218" s="11"/>
      <c r="C218" s="11"/>
      <c r="D218" s="11"/>
      <c r="E218" s="11"/>
      <c r="F218" s="11">
        <v>4</v>
      </c>
      <c r="G218" s="11"/>
      <c r="H218" s="5"/>
      <c r="I218" s="11"/>
      <c r="J218" s="11"/>
      <c r="K218" s="11"/>
      <c r="L218" s="11"/>
      <c r="M218" s="11"/>
      <c r="N218" s="11"/>
      <c r="O218" s="11"/>
      <c r="P218" s="5"/>
      <c r="Q218" s="11"/>
      <c r="R218" s="11"/>
      <c r="S218" s="11"/>
      <c r="T218" s="11"/>
      <c r="U218" s="5"/>
      <c r="V218" s="5"/>
      <c r="W218" s="5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58"/>
      <c r="AK218" s="59"/>
      <c r="AL218" s="39"/>
      <c r="AM218" s="11"/>
      <c r="AN218" s="11"/>
      <c r="AO218" s="11">
        <f t="shared" si="6"/>
        <v>4</v>
      </c>
      <c r="AP218" s="13">
        <f t="shared" si="7"/>
        <v>1</v>
      </c>
    </row>
    <row r="219" spans="1:42" ht="11.25">
      <c r="A219" s="31" t="s">
        <v>1117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>
        <v>4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24"/>
      <c r="AK219" s="59"/>
      <c r="AL219" s="39"/>
      <c r="AM219" s="5"/>
      <c r="AN219" s="51"/>
      <c r="AO219" s="11">
        <f t="shared" si="6"/>
        <v>4</v>
      </c>
      <c r="AP219" s="13">
        <f t="shared" si="7"/>
        <v>1</v>
      </c>
    </row>
    <row r="220" spans="1:42" ht="11.25" customHeight="1">
      <c r="A220" s="10" t="s">
        <v>1118</v>
      </c>
      <c r="B220" s="11"/>
      <c r="C220" s="11"/>
      <c r="D220" s="11">
        <v>2</v>
      </c>
      <c r="E220" s="11"/>
      <c r="F220" s="11"/>
      <c r="G220" s="11"/>
      <c r="H220" s="5"/>
      <c r="I220" s="11"/>
      <c r="J220" s="11"/>
      <c r="K220" s="11"/>
      <c r="L220" s="11"/>
      <c r="M220" s="11"/>
      <c r="N220" s="11"/>
      <c r="O220" s="11"/>
      <c r="P220" s="5"/>
      <c r="Q220" s="11">
        <v>2</v>
      </c>
      <c r="R220" s="11"/>
      <c r="S220" s="11"/>
      <c r="T220" s="11"/>
      <c r="U220" s="5"/>
      <c r="V220" s="5"/>
      <c r="W220" s="5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58"/>
      <c r="AK220" s="59"/>
      <c r="AL220" s="39"/>
      <c r="AM220" s="11"/>
      <c r="AN220" s="11"/>
      <c r="AO220" s="11">
        <f t="shared" si="6"/>
        <v>4</v>
      </c>
      <c r="AP220" s="13">
        <f t="shared" si="7"/>
        <v>2</v>
      </c>
    </row>
    <row r="221" spans="1:42" ht="11.25">
      <c r="A221" s="10" t="s">
        <v>907</v>
      </c>
      <c r="B221" s="11"/>
      <c r="C221" s="11"/>
      <c r="D221" s="11"/>
      <c r="E221" s="11"/>
      <c r="F221" s="11"/>
      <c r="G221" s="11"/>
      <c r="H221" s="5"/>
      <c r="I221" s="11"/>
      <c r="J221" s="11">
        <v>3</v>
      </c>
      <c r="K221" s="11"/>
      <c r="L221" s="11"/>
      <c r="M221" s="11"/>
      <c r="N221" s="11"/>
      <c r="O221" s="11"/>
      <c r="P221" s="5"/>
      <c r="Q221" s="11"/>
      <c r="R221" s="11"/>
      <c r="S221" s="11"/>
      <c r="T221" s="11"/>
      <c r="U221" s="5"/>
      <c r="V221" s="5"/>
      <c r="W221" s="5"/>
      <c r="X221" s="11">
        <v>1</v>
      </c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58"/>
      <c r="AK221" s="59"/>
      <c r="AL221" s="39"/>
      <c r="AM221" s="11"/>
      <c r="AN221" s="11"/>
      <c r="AO221" s="11">
        <f t="shared" si="6"/>
        <v>4</v>
      </c>
      <c r="AP221" s="13">
        <f t="shared" si="7"/>
        <v>2</v>
      </c>
    </row>
    <row r="222" spans="1:42" ht="11.25">
      <c r="A222" s="10" t="s">
        <v>1511</v>
      </c>
      <c r="B222" s="11"/>
      <c r="C222" s="11"/>
      <c r="D222" s="11"/>
      <c r="E222" s="11"/>
      <c r="F222" s="11"/>
      <c r="G222" s="11"/>
      <c r="H222" s="5"/>
      <c r="I222" s="11"/>
      <c r="J222" s="11"/>
      <c r="K222" s="11"/>
      <c r="L222" s="11"/>
      <c r="M222" s="11"/>
      <c r="N222" s="11"/>
      <c r="O222" s="11"/>
      <c r="P222" s="5"/>
      <c r="Q222" s="11"/>
      <c r="R222" s="11"/>
      <c r="S222" s="11"/>
      <c r="T222" s="11"/>
      <c r="U222" s="5"/>
      <c r="V222" s="5"/>
      <c r="W222" s="5"/>
      <c r="X222" s="11"/>
      <c r="Y222" s="11"/>
      <c r="Z222" s="11"/>
      <c r="AA222" s="11"/>
      <c r="AB222" s="11"/>
      <c r="AC222" s="11"/>
      <c r="AD222" s="11"/>
      <c r="AE222" s="11"/>
      <c r="AF222" s="11">
        <v>4</v>
      </c>
      <c r="AG222" s="11"/>
      <c r="AH222" s="11"/>
      <c r="AI222" s="11"/>
      <c r="AJ222" s="58"/>
      <c r="AK222" s="59"/>
      <c r="AL222" s="39"/>
      <c r="AM222" s="11"/>
      <c r="AN222" s="11"/>
      <c r="AO222" s="11">
        <f t="shared" si="6"/>
        <v>4</v>
      </c>
      <c r="AP222" s="13">
        <f t="shared" si="7"/>
        <v>1</v>
      </c>
    </row>
    <row r="223" spans="1:42" ht="11.25">
      <c r="A223" s="10" t="s">
        <v>1509</v>
      </c>
      <c r="B223" s="11"/>
      <c r="C223" s="11"/>
      <c r="D223" s="11"/>
      <c r="E223" s="11"/>
      <c r="F223" s="11"/>
      <c r="G223" s="11"/>
      <c r="H223" s="5"/>
      <c r="I223" s="11"/>
      <c r="J223" s="11"/>
      <c r="K223" s="11"/>
      <c r="L223" s="11"/>
      <c r="M223" s="11"/>
      <c r="N223" s="11"/>
      <c r="O223" s="11"/>
      <c r="P223" s="5"/>
      <c r="Q223" s="11"/>
      <c r="R223" s="11"/>
      <c r="S223" s="11"/>
      <c r="T223" s="11"/>
      <c r="U223" s="5"/>
      <c r="V223" s="5"/>
      <c r="W223" s="5"/>
      <c r="X223" s="11"/>
      <c r="Y223" s="11"/>
      <c r="Z223" s="11"/>
      <c r="AA223" s="11"/>
      <c r="AB223" s="11"/>
      <c r="AC223" s="11"/>
      <c r="AD223" s="11"/>
      <c r="AE223" s="11">
        <v>2</v>
      </c>
      <c r="AF223" s="11"/>
      <c r="AG223" s="11"/>
      <c r="AH223" s="11"/>
      <c r="AI223" s="11"/>
      <c r="AJ223" s="58"/>
      <c r="AK223" s="59"/>
      <c r="AL223" s="39">
        <v>1</v>
      </c>
      <c r="AM223" s="11"/>
      <c r="AN223" s="5"/>
      <c r="AO223" s="11">
        <f t="shared" si="6"/>
        <v>3</v>
      </c>
      <c r="AP223" s="13">
        <f t="shared" si="7"/>
        <v>2</v>
      </c>
    </row>
    <row r="224" spans="1:42" ht="11.25">
      <c r="A224" s="10" t="s">
        <v>1444</v>
      </c>
      <c r="B224" s="11"/>
      <c r="C224" s="11"/>
      <c r="D224" s="11"/>
      <c r="E224" s="11"/>
      <c r="F224" s="11"/>
      <c r="G224" s="11"/>
      <c r="H224" s="5"/>
      <c r="I224" s="11"/>
      <c r="J224" s="11"/>
      <c r="K224" s="11"/>
      <c r="L224" s="11"/>
      <c r="M224" s="11"/>
      <c r="N224" s="11"/>
      <c r="O224" s="11"/>
      <c r="P224" s="5"/>
      <c r="Q224" s="11"/>
      <c r="R224" s="11"/>
      <c r="S224" s="11"/>
      <c r="T224" s="11"/>
      <c r="U224" s="5"/>
      <c r="V224" s="5"/>
      <c r="W224" s="5"/>
      <c r="X224" s="11"/>
      <c r="Y224" s="11"/>
      <c r="Z224" s="11"/>
      <c r="AA224" s="11">
        <v>2</v>
      </c>
      <c r="AB224" s="11"/>
      <c r="AC224" s="11"/>
      <c r="AD224" s="11"/>
      <c r="AE224" s="11">
        <v>1</v>
      </c>
      <c r="AF224" s="11"/>
      <c r="AG224" s="11"/>
      <c r="AH224" s="11"/>
      <c r="AI224" s="11"/>
      <c r="AJ224" s="58"/>
      <c r="AK224" s="59"/>
      <c r="AL224" s="39"/>
      <c r="AM224" s="11"/>
      <c r="AN224" s="11"/>
      <c r="AO224" s="11">
        <f t="shared" si="6"/>
        <v>3</v>
      </c>
      <c r="AP224" s="13">
        <f t="shared" si="7"/>
        <v>2</v>
      </c>
    </row>
    <row r="225" spans="1:42" ht="11.25">
      <c r="A225" s="10" t="s">
        <v>1364</v>
      </c>
      <c r="B225" s="11"/>
      <c r="C225" s="11"/>
      <c r="D225" s="11"/>
      <c r="E225" s="11"/>
      <c r="F225" s="11"/>
      <c r="G225" s="11"/>
      <c r="H225" s="5"/>
      <c r="I225" s="11"/>
      <c r="J225" s="11"/>
      <c r="K225" s="11"/>
      <c r="L225" s="11"/>
      <c r="M225" s="11"/>
      <c r="N225" s="11"/>
      <c r="O225" s="11"/>
      <c r="P225" s="5"/>
      <c r="Q225" s="11"/>
      <c r="R225" s="11"/>
      <c r="S225" s="11"/>
      <c r="T225" s="11"/>
      <c r="U225" s="5"/>
      <c r="V225" s="5"/>
      <c r="W225" s="5"/>
      <c r="X225" s="11"/>
      <c r="Y225" s="11"/>
      <c r="Z225" s="11"/>
      <c r="AA225" s="11"/>
      <c r="AB225" s="11"/>
      <c r="AC225" s="11"/>
      <c r="AD225" s="11"/>
      <c r="AE225" s="11">
        <v>1</v>
      </c>
      <c r="AF225" s="11"/>
      <c r="AG225" s="11"/>
      <c r="AH225" s="11"/>
      <c r="AI225" s="11"/>
      <c r="AJ225" s="58"/>
      <c r="AK225" s="59"/>
      <c r="AL225" s="39">
        <v>2</v>
      </c>
      <c r="AM225" s="11"/>
      <c r="AN225" s="5"/>
      <c r="AO225" s="11">
        <f t="shared" si="6"/>
        <v>3</v>
      </c>
      <c r="AP225" s="13">
        <f t="shared" si="7"/>
        <v>2</v>
      </c>
    </row>
    <row r="226" spans="1:42" ht="11.25">
      <c r="A226" s="10" t="s">
        <v>1195</v>
      </c>
      <c r="B226" s="11"/>
      <c r="C226" s="11"/>
      <c r="D226" s="11"/>
      <c r="E226" s="11"/>
      <c r="F226" s="11"/>
      <c r="G226" s="11"/>
      <c r="H226" s="5"/>
      <c r="I226" s="11"/>
      <c r="J226" s="11"/>
      <c r="K226" s="11"/>
      <c r="L226" s="11"/>
      <c r="M226" s="11"/>
      <c r="N226" s="11"/>
      <c r="O226" s="11"/>
      <c r="P226" s="5"/>
      <c r="Q226" s="11"/>
      <c r="R226" s="11"/>
      <c r="S226" s="11"/>
      <c r="T226" s="11"/>
      <c r="U226" s="5"/>
      <c r="V226" s="5"/>
      <c r="W226" s="5"/>
      <c r="X226" s="11"/>
      <c r="Y226" s="11"/>
      <c r="Z226" s="11"/>
      <c r="AA226" s="11"/>
      <c r="AB226" s="11">
        <v>3</v>
      </c>
      <c r="AC226" s="11"/>
      <c r="AD226" s="11"/>
      <c r="AE226" s="11"/>
      <c r="AF226" s="11"/>
      <c r="AG226" s="11"/>
      <c r="AH226" s="11"/>
      <c r="AI226" s="11"/>
      <c r="AJ226" s="58"/>
      <c r="AK226" s="59"/>
      <c r="AL226" s="39"/>
      <c r="AM226" s="11"/>
      <c r="AN226" s="11"/>
      <c r="AO226" s="11">
        <f t="shared" si="6"/>
        <v>3</v>
      </c>
      <c r="AP226" s="13">
        <f t="shared" si="7"/>
        <v>1</v>
      </c>
    </row>
    <row r="227" spans="1:42" ht="11.25">
      <c r="A227" s="10" t="s">
        <v>847</v>
      </c>
      <c r="B227" s="11"/>
      <c r="C227" s="11"/>
      <c r="D227" s="11"/>
      <c r="E227" s="11"/>
      <c r="F227" s="11"/>
      <c r="G227" s="11"/>
      <c r="H227" s="5"/>
      <c r="I227" s="11"/>
      <c r="J227" s="11"/>
      <c r="K227" s="11"/>
      <c r="L227" s="11"/>
      <c r="M227" s="11"/>
      <c r="N227" s="11"/>
      <c r="O227" s="11"/>
      <c r="P227" s="5">
        <v>1</v>
      </c>
      <c r="Q227" s="11"/>
      <c r="R227" s="11"/>
      <c r="S227" s="11"/>
      <c r="T227" s="11"/>
      <c r="U227" s="5"/>
      <c r="V227" s="5"/>
      <c r="W227" s="5"/>
      <c r="X227" s="11"/>
      <c r="Y227" s="11"/>
      <c r="Z227" s="11"/>
      <c r="AA227" s="11"/>
      <c r="AB227" s="11">
        <v>2</v>
      </c>
      <c r="AC227" s="11"/>
      <c r="AD227" s="11"/>
      <c r="AE227" s="11"/>
      <c r="AF227" s="11"/>
      <c r="AG227" s="11"/>
      <c r="AH227" s="11"/>
      <c r="AI227" s="11"/>
      <c r="AJ227" s="58"/>
      <c r="AK227" s="59"/>
      <c r="AL227" s="39"/>
      <c r="AM227" s="11"/>
      <c r="AN227" s="11"/>
      <c r="AO227" s="11">
        <f t="shared" si="6"/>
        <v>3</v>
      </c>
      <c r="AP227" s="13">
        <f t="shared" si="7"/>
        <v>2</v>
      </c>
    </row>
    <row r="228" spans="1:42" ht="11.25" customHeight="1">
      <c r="A228" s="10" t="s">
        <v>1332</v>
      </c>
      <c r="B228" s="11"/>
      <c r="C228" s="11"/>
      <c r="D228" s="11"/>
      <c r="E228" s="11"/>
      <c r="F228" s="11"/>
      <c r="G228" s="11"/>
      <c r="H228" s="5"/>
      <c r="I228" s="11"/>
      <c r="J228" s="11"/>
      <c r="K228" s="11"/>
      <c r="L228" s="11"/>
      <c r="M228" s="11"/>
      <c r="N228" s="11"/>
      <c r="O228" s="11"/>
      <c r="P228" s="5"/>
      <c r="Q228" s="11"/>
      <c r="R228" s="11"/>
      <c r="S228" s="11"/>
      <c r="T228" s="11"/>
      <c r="U228" s="5"/>
      <c r="V228" s="5"/>
      <c r="W228" s="5"/>
      <c r="X228" s="11"/>
      <c r="Y228" s="11">
        <v>2</v>
      </c>
      <c r="Z228" s="11">
        <v>1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58"/>
      <c r="AK228" s="59"/>
      <c r="AL228" s="39"/>
      <c r="AM228" s="11"/>
      <c r="AN228" s="11"/>
      <c r="AO228" s="11">
        <f t="shared" si="6"/>
        <v>3</v>
      </c>
      <c r="AP228" s="13">
        <f t="shared" si="7"/>
        <v>2</v>
      </c>
    </row>
    <row r="229" spans="1:47" ht="11.25">
      <c r="A229" s="10" t="s">
        <v>965</v>
      </c>
      <c r="B229" s="11"/>
      <c r="C229" s="11"/>
      <c r="D229" s="11"/>
      <c r="E229" s="11"/>
      <c r="F229" s="11"/>
      <c r="G229" s="11"/>
      <c r="H229" s="5"/>
      <c r="I229" s="11"/>
      <c r="J229" s="11"/>
      <c r="K229" s="11"/>
      <c r="L229" s="11">
        <v>3</v>
      </c>
      <c r="M229" s="11"/>
      <c r="N229" s="11"/>
      <c r="O229" s="11"/>
      <c r="P229" s="5"/>
      <c r="Q229" s="11"/>
      <c r="R229" s="11"/>
      <c r="S229" s="11"/>
      <c r="T229" s="11"/>
      <c r="U229" s="5"/>
      <c r="V229" s="5"/>
      <c r="W229" s="5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58"/>
      <c r="AK229" s="59"/>
      <c r="AL229" s="39"/>
      <c r="AM229" s="11"/>
      <c r="AN229" s="11"/>
      <c r="AO229" s="11">
        <f t="shared" si="6"/>
        <v>3</v>
      </c>
      <c r="AP229" s="13">
        <f t="shared" si="7"/>
        <v>1</v>
      </c>
      <c r="AR229" s="22"/>
      <c r="AS229" s="22"/>
      <c r="AT229" s="22"/>
      <c r="AU229" s="22"/>
    </row>
    <row r="230" spans="1:52" ht="11.25">
      <c r="A230" s="10" t="s">
        <v>882</v>
      </c>
      <c r="B230" s="11"/>
      <c r="C230" s="11"/>
      <c r="D230" s="11"/>
      <c r="E230" s="11"/>
      <c r="F230" s="11"/>
      <c r="G230" s="11"/>
      <c r="H230" s="5"/>
      <c r="I230" s="11">
        <v>3</v>
      </c>
      <c r="J230" s="11"/>
      <c r="K230" s="11"/>
      <c r="L230" s="11"/>
      <c r="M230" s="11"/>
      <c r="N230" s="11"/>
      <c r="O230" s="11"/>
      <c r="P230" s="5"/>
      <c r="Q230" s="11"/>
      <c r="R230" s="11"/>
      <c r="S230" s="11"/>
      <c r="T230" s="11"/>
      <c r="U230" s="5"/>
      <c r="V230" s="5"/>
      <c r="W230" s="5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58"/>
      <c r="AK230" s="59"/>
      <c r="AL230" s="39"/>
      <c r="AM230" s="11"/>
      <c r="AN230" s="11"/>
      <c r="AO230" s="11">
        <f t="shared" si="6"/>
        <v>3</v>
      </c>
      <c r="AP230" s="13">
        <f t="shared" si="7"/>
        <v>1</v>
      </c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1:42" ht="11.25" customHeight="1">
      <c r="A231" s="10" t="s">
        <v>886</v>
      </c>
      <c r="B231" s="5"/>
      <c r="C231" s="11"/>
      <c r="D231" s="11"/>
      <c r="E231" s="11"/>
      <c r="F231" s="11"/>
      <c r="G231" s="11"/>
      <c r="H231" s="11"/>
      <c r="I231" s="11">
        <v>1</v>
      </c>
      <c r="J231" s="11"/>
      <c r="K231" s="11"/>
      <c r="L231" s="11"/>
      <c r="M231" s="5"/>
      <c r="N231" s="3"/>
      <c r="O231" s="5">
        <v>2</v>
      </c>
      <c r="P231" s="11"/>
      <c r="Q231" s="11"/>
      <c r="R231" s="11"/>
      <c r="S231" s="11"/>
      <c r="T231" s="11"/>
      <c r="U231" s="5"/>
      <c r="V231" s="5"/>
      <c r="W231" s="5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58"/>
      <c r="AK231" s="59"/>
      <c r="AL231" s="39"/>
      <c r="AM231" s="11"/>
      <c r="AN231" s="11"/>
      <c r="AO231" s="11">
        <f t="shared" si="6"/>
        <v>3</v>
      </c>
      <c r="AP231" s="13">
        <f t="shared" si="7"/>
        <v>2</v>
      </c>
    </row>
    <row r="232" spans="1:42" ht="11.25" customHeight="1">
      <c r="A232" s="10" t="s">
        <v>546</v>
      </c>
      <c r="B232" s="11"/>
      <c r="C232" s="11"/>
      <c r="D232" s="11"/>
      <c r="E232" s="11"/>
      <c r="F232" s="11"/>
      <c r="G232" s="11"/>
      <c r="H232" s="5"/>
      <c r="I232" s="11">
        <v>1</v>
      </c>
      <c r="J232" s="11"/>
      <c r="K232" s="11"/>
      <c r="L232" s="11"/>
      <c r="M232" s="11"/>
      <c r="N232" s="11"/>
      <c r="O232" s="11">
        <v>2</v>
      </c>
      <c r="P232" s="5"/>
      <c r="Q232" s="11"/>
      <c r="R232" s="11"/>
      <c r="S232" s="11"/>
      <c r="T232" s="11"/>
      <c r="U232" s="5"/>
      <c r="V232" s="5"/>
      <c r="W232" s="5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58"/>
      <c r="AK232" s="59"/>
      <c r="AL232" s="39"/>
      <c r="AM232" s="11"/>
      <c r="AN232" s="11"/>
      <c r="AO232" s="11">
        <f t="shared" si="6"/>
        <v>3</v>
      </c>
      <c r="AP232" s="13">
        <f t="shared" si="7"/>
        <v>2</v>
      </c>
    </row>
    <row r="233" spans="1:42" ht="11.25" customHeight="1">
      <c r="A233" s="10" t="s">
        <v>668</v>
      </c>
      <c r="B233" s="11"/>
      <c r="C233" s="11"/>
      <c r="D233" s="11"/>
      <c r="E233" s="11">
        <v>3</v>
      </c>
      <c r="F233" s="11"/>
      <c r="G233" s="11"/>
      <c r="H233" s="5"/>
      <c r="I233" s="11"/>
      <c r="J233" s="11"/>
      <c r="K233" s="11"/>
      <c r="L233" s="11"/>
      <c r="M233" s="11"/>
      <c r="N233" s="11"/>
      <c r="O233" s="11"/>
      <c r="P233" s="5"/>
      <c r="Q233" s="11"/>
      <c r="R233" s="11"/>
      <c r="S233" s="11"/>
      <c r="T233" s="11"/>
      <c r="U233" s="5"/>
      <c r="V233" s="5"/>
      <c r="W233" s="5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58"/>
      <c r="AK233" s="59"/>
      <c r="AL233" s="39"/>
      <c r="AM233" s="11"/>
      <c r="AN233" s="11"/>
      <c r="AO233" s="11">
        <f t="shared" si="6"/>
        <v>3</v>
      </c>
      <c r="AP233" s="13">
        <f t="shared" si="7"/>
        <v>1</v>
      </c>
    </row>
    <row r="234" spans="1:54" ht="11.25" customHeight="1">
      <c r="A234" s="10" t="s">
        <v>667</v>
      </c>
      <c r="B234" s="11"/>
      <c r="C234" s="11"/>
      <c r="D234" s="11"/>
      <c r="E234" s="11">
        <v>1</v>
      </c>
      <c r="F234" s="11"/>
      <c r="G234" s="11"/>
      <c r="H234" s="5"/>
      <c r="I234" s="11"/>
      <c r="J234" s="11"/>
      <c r="K234" s="11"/>
      <c r="L234" s="11"/>
      <c r="M234" s="11">
        <v>2</v>
      </c>
      <c r="N234" s="11"/>
      <c r="O234" s="11"/>
      <c r="P234" s="5"/>
      <c r="Q234" s="11"/>
      <c r="R234" s="11"/>
      <c r="S234" s="11"/>
      <c r="T234" s="11"/>
      <c r="U234" s="5"/>
      <c r="V234" s="5"/>
      <c r="W234" s="5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58"/>
      <c r="AK234" s="59"/>
      <c r="AL234" s="39"/>
      <c r="AM234" s="11"/>
      <c r="AN234" s="11"/>
      <c r="AO234" s="11">
        <f t="shared" si="6"/>
        <v>3</v>
      </c>
      <c r="AP234" s="13">
        <f t="shared" si="7"/>
        <v>2</v>
      </c>
      <c r="AR234" s="22"/>
      <c r="AS234" s="22"/>
      <c r="AV234" s="22"/>
      <c r="AW234" s="22"/>
      <c r="AX234" s="22"/>
      <c r="AY234" s="22"/>
      <c r="AZ234" s="22"/>
      <c r="BA234" s="22"/>
      <c r="BB234" s="22"/>
    </row>
    <row r="235" spans="1:42" ht="11.25" customHeight="1">
      <c r="A235" s="10" t="s">
        <v>599</v>
      </c>
      <c r="B235" s="11"/>
      <c r="C235" s="11"/>
      <c r="D235" s="11">
        <v>0</v>
      </c>
      <c r="E235" s="11"/>
      <c r="F235" s="11"/>
      <c r="G235" s="11"/>
      <c r="H235" s="5"/>
      <c r="I235" s="11"/>
      <c r="J235" s="11"/>
      <c r="K235" s="11"/>
      <c r="L235" s="11"/>
      <c r="M235" s="11"/>
      <c r="N235" s="11"/>
      <c r="O235" s="11"/>
      <c r="P235" s="5"/>
      <c r="Q235" s="11">
        <v>3</v>
      </c>
      <c r="R235" s="11"/>
      <c r="S235" s="11"/>
      <c r="T235" s="11"/>
      <c r="U235" s="5"/>
      <c r="V235" s="5"/>
      <c r="W235" s="5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58"/>
      <c r="AK235" s="59"/>
      <c r="AL235" s="11"/>
      <c r="AM235" s="11"/>
      <c r="AN235" s="11"/>
      <c r="AO235" s="11">
        <f t="shared" si="6"/>
        <v>3</v>
      </c>
      <c r="AP235" s="13">
        <f t="shared" si="7"/>
        <v>2</v>
      </c>
    </row>
    <row r="236" spans="1:42" ht="11.25" customHeight="1">
      <c r="A236" s="10" t="s">
        <v>602</v>
      </c>
      <c r="B236" s="11"/>
      <c r="C236" s="11"/>
      <c r="D236" s="11">
        <v>3</v>
      </c>
      <c r="E236" s="11"/>
      <c r="F236" s="11"/>
      <c r="G236" s="11"/>
      <c r="H236" s="5"/>
      <c r="I236" s="11"/>
      <c r="J236" s="11"/>
      <c r="K236" s="11"/>
      <c r="L236" s="11"/>
      <c r="M236" s="11"/>
      <c r="N236" s="11"/>
      <c r="O236" s="11"/>
      <c r="P236" s="5"/>
      <c r="Q236" s="11"/>
      <c r="R236" s="11"/>
      <c r="S236" s="11"/>
      <c r="T236" s="11"/>
      <c r="U236" s="5"/>
      <c r="V236" s="5"/>
      <c r="W236" s="5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58"/>
      <c r="AK236" s="59"/>
      <c r="AL236" s="39"/>
      <c r="AM236" s="11"/>
      <c r="AN236" s="11"/>
      <c r="AO236" s="11">
        <f t="shared" si="6"/>
        <v>3</v>
      </c>
      <c r="AP236" s="13">
        <f t="shared" si="7"/>
        <v>1</v>
      </c>
    </row>
    <row r="237" spans="1:42" ht="11.25">
      <c r="A237" s="10" t="s">
        <v>1579</v>
      </c>
      <c r="B237" s="11"/>
      <c r="C237" s="11"/>
      <c r="D237" s="11"/>
      <c r="E237" s="11"/>
      <c r="F237" s="11"/>
      <c r="G237" s="11"/>
      <c r="H237" s="5"/>
      <c r="I237" s="11"/>
      <c r="J237" s="11"/>
      <c r="K237" s="11"/>
      <c r="L237" s="11"/>
      <c r="M237" s="11"/>
      <c r="N237" s="11"/>
      <c r="O237" s="11"/>
      <c r="P237" s="5"/>
      <c r="Q237" s="11"/>
      <c r="R237" s="11"/>
      <c r="S237" s="11"/>
      <c r="T237" s="11"/>
      <c r="U237" s="5"/>
      <c r="V237" s="5"/>
      <c r="W237" s="5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>
        <v>3</v>
      </c>
      <c r="AJ237" s="58"/>
      <c r="AK237" s="59"/>
      <c r="AL237" s="39"/>
      <c r="AM237" s="11"/>
      <c r="AN237" s="11"/>
      <c r="AO237" s="11">
        <f t="shared" si="6"/>
        <v>3</v>
      </c>
      <c r="AP237" s="13">
        <f t="shared" si="7"/>
        <v>1</v>
      </c>
    </row>
    <row r="238" spans="1:42" ht="11.25">
      <c r="A238" s="10" t="s">
        <v>1318</v>
      </c>
      <c r="B238" s="11"/>
      <c r="C238" s="11"/>
      <c r="D238" s="11"/>
      <c r="E238" s="11"/>
      <c r="F238" s="11"/>
      <c r="G238" s="11"/>
      <c r="H238" s="5"/>
      <c r="I238" s="11"/>
      <c r="J238" s="11"/>
      <c r="K238" s="11"/>
      <c r="L238" s="11"/>
      <c r="M238" s="11"/>
      <c r="N238" s="11"/>
      <c r="O238" s="11"/>
      <c r="P238" s="5"/>
      <c r="Q238" s="11"/>
      <c r="R238" s="11"/>
      <c r="S238" s="11"/>
      <c r="T238" s="11"/>
      <c r="U238" s="5"/>
      <c r="V238" s="5"/>
      <c r="W238" s="5"/>
      <c r="X238" s="11">
        <v>3</v>
      </c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58"/>
      <c r="AK238" s="59"/>
      <c r="AL238" s="39"/>
      <c r="AM238" s="11"/>
      <c r="AN238" s="11"/>
      <c r="AO238" s="11">
        <f t="shared" si="6"/>
        <v>3</v>
      </c>
      <c r="AP238" s="13">
        <f t="shared" si="7"/>
        <v>1</v>
      </c>
    </row>
    <row r="239" spans="1:42" ht="11.25" customHeight="1">
      <c r="A239" s="10" t="s">
        <v>682</v>
      </c>
      <c r="B239" s="5"/>
      <c r="C239" s="11"/>
      <c r="D239" s="11"/>
      <c r="E239" s="11"/>
      <c r="F239" s="11">
        <v>3</v>
      </c>
      <c r="G239" s="11"/>
      <c r="H239" s="11"/>
      <c r="I239" s="11"/>
      <c r="J239" s="11"/>
      <c r="K239" s="11"/>
      <c r="L239" s="11"/>
      <c r="M239" s="5"/>
      <c r="N239" s="3"/>
      <c r="O239" s="5"/>
      <c r="P239" s="11"/>
      <c r="Q239" s="11"/>
      <c r="R239" s="11"/>
      <c r="S239" s="11"/>
      <c r="T239" s="11"/>
      <c r="U239" s="5"/>
      <c r="V239" s="5"/>
      <c r="W239" s="5"/>
      <c r="X239" s="11"/>
      <c r="Y239" s="11"/>
      <c r="Z239" s="11"/>
      <c r="AA239" s="5"/>
      <c r="AB239" s="11"/>
      <c r="AC239" s="11"/>
      <c r="AD239" s="11"/>
      <c r="AE239" s="11"/>
      <c r="AF239" s="11"/>
      <c r="AG239" s="11"/>
      <c r="AH239" s="11"/>
      <c r="AI239" s="11"/>
      <c r="AJ239" s="58"/>
      <c r="AK239" s="59"/>
      <c r="AL239" s="39"/>
      <c r="AM239" s="11"/>
      <c r="AN239" s="11"/>
      <c r="AO239" s="11">
        <f t="shared" si="6"/>
        <v>3</v>
      </c>
      <c r="AP239" s="13">
        <f t="shared" si="7"/>
        <v>1</v>
      </c>
    </row>
    <row r="240" spans="1:42" ht="11.25" customHeight="1">
      <c r="A240" s="10" t="s">
        <v>683</v>
      </c>
      <c r="B240" s="5"/>
      <c r="C240" s="11"/>
      <c r="D240" s="11"/>
      <c r="E240" s="11"/>
      <c r="F240" s="5">
        <v>1</v>
      </c>
      <c r="G240" s="11"/>
      <c r="H240" s="11"/>
      <c r="I240" s="11"/>
      <c r="J240" s="11"/>
      <c r="K240" s="11"/>
      <c r="L240" s="11"/>
      <c r="M240" s="5"/>
      <c r="N240" s="3"/>
      <c r="O240" s="5"/>
      <c r="P240" s="11"/>
      <c r="Q240" s="11">
        <v>2</v>
      </c>
      <c r="R240" s="11"/>
      <c r="S240" s="11"/>
      <c r="T240" s="11"/>
      <c r="U240" s="5"/>
      <c r="V240" s="5"/>
      <c r="W240" s="5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58"/>
      <c r="AK240" s="59"/>
      <c r="AL240" s="39"/>
      <c r="AM240" s="11"/>
      <c r="AN240" s="11"/>
      <c r="AO240" s="11">
        <f t="shared" si="6"/>
        <v>3</v>
      </c>
      <c r="AP240" s="13">
        <f t="shared" si="7"/>
        <v>2</v>
      </c>
    </row>
    <row r="241" spans="1:42" ht="11.25">
      <c r="A241" s="10" t="s">
        <v>784</v>
      </c>
      <c r="B241" s="11"/>
      <c r="C241" s="11"/>
      <c r="D241" s="11"/>
      <c r="E241" s="11"/>
      <c r="F241" s="11"/>
      <c r="G241" s="11"/>
      <c r="H241" s="5">
        <v>3</v>
      </c>
      <c r="I241" s="11"/>
      <c r="J241" s="11"/>
      <c r="K241" s="11"/>
      <c r="L241" s="11"/>
      <c r="M241" s="11"/>
      <c r="N241" s="11"/>
      <c r="O241" s="11"/>
      <c r="P241" s="5"/>
      <c r="Q241" s="11"/>
      <c r="R241" s="11"/>
      <c r="S241" s="11"/>
      <c r="T241" s="11"/>
      <c r="U241" s="5"/>
      <c r="V241" s="5"/>
      <c r="W241" s="5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58"/>
      <c r="AK241" s="59"/>
      <c r="AL241" s="39"/>
      <c r="AM241" s="11"/>
      <c r="AN241" s="11"/>
      <c r="AO241" s="11">
        <f t="shared" si="6"/>
        <v>3</v>
      </c>
      <c r="AP241" s="13">
        <f t="shared" si="7"/>
        <v>1</v>
      </c>
    </row>
    <row r="242" spans="1:42" ht="11.25" customHeight="1">
      <c r="A242" s="10" t="s">
        <v>486</v>
      </c>
      <c r="B242" s="11"/>
      <c r="C242" s="11"/>
      <c r="D242" s="11"/>
      <c r="E242" s="11"/>
      <c r="F242" s="11"/>
      <c r="G242" s="11"/>
      <c r="H242" s="5"/>
      <c r="I242" s="11"/>
      <c r="J242" s="11"/>
      <c r="K242" s="11"/>
      <c r="L242" s="11"/>
      <c r="M242" s="11"/>
      <c r="N242" s="11"/>
      <c r="O242" s="11"/>
      <c r="P242" s="5"/>
      <c r="Q242" s="11"/>
      <c r="R242" s="11">
        <v>3</v>
      </c>
      <c r="S242" s="11"/>
      <c r="T242" s="11"/>
      <c r="U242" s="5"/>
      <c r="V242" s="5"/>
      <c r="W242" s="5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58"/>
      <c r="AK242" s="59"/>
      <c r="AL242" s="39"/>
      <c r="AM242" s="11"/>
      <c r="AN242" s="11"/>
      <c r="AO242" s="11">
        <f t="shared" si="6"/>
        <v>3</v>
      </c>
      <c r="AP242" s="13">
        <f t="shared" si="7"/>
        <v>1</v>
      </c>
    </row>
    <row r="243" spans="1:42" ht="11.25">
      <c r="A243" s="10" t="s">
        <v>1222</v>
      </c>
      <c r="B243" s="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5"/>
      <c r="N243" s="11"/>
      <c r="O243" s="11"/>
      <c r="P243" s="5"/>
      <c r="Q243" s="11"/>
      <c r="R243" s="5"/>
      <c r="S243" s="11"/>
      <c r="T243" s="11"/>
      <c r="U243" s="5">
        <v>3</v>
      </c>
      <c r="V243" s="5"/>
      <c r="W243" s="5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58"/>
      <c r="AK243" s="59"/>
      <c r="AL243" s="39"/>
      <c r="AM243" s="11"/>
      <c r="AN243" s="11"/>
      <c r="AO243" s="5">
        <f t="shared" si="6"/>
        <v>3</v>
      </c>
      <c r="AP243" s="13">
        <f t="shared" si="7"/>
        <v>1</v>
      </c>
    </row>
    <row r="244" spans="1:42" ht="11.25">
      <c r="A244" s="10" t="s">
        <v>1240</v>
      </c>
      <c r="B244" s="5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5"/>
      <c r="N244" s="11"/>
      <c r="O244" s="11"/>
      <c r="P244" s="5"/>
      <c r="Q244" s="11"/>
      <c r="R244" s="5"/>
      <c r="S244" s="11"/>
      <c r="T244" s="11"/>
      <c r="U244" s="5">
        <v>3</v>
      </c>
      <c r="V244" s="5"/>
      <c r="W244" s="5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58"/>
      <c r="AK244" s="59"/>
      <c r="AL244" s="39"/>
      <c r="AM244" s="11"/>
      <c r="AN244" s="11"/>
      <c r="AO244" s="5">
        <f t="shared" si="6"/>
        <v>3</v>
      </c>
      <c r="AP244" s="13">
        <f t="shared" si="7"/>
        <v>1</v>
      </c>
    </row>
    <row r="245" spans="1:42" ht="11.25">
      <c r="A245" s="10" t="s">
        <v>816</v>
      </c>
      <c r="B245" s="11"/>
      <c r="C245" s="11"/>
      <c r="D245" s="11"/>
      <c r="E245" s="11"/>
      <c r="F245" s="11"/>
      <c r="G245" s="11"/>
      <c r="H245" s="5"/>
      <c r="I245" s="11"/>
      <c r="J245" s="11"/>
      <c r="K245" s="11"/>
      <c r="L245" s="11"/>
      <c r="M245" s="11"/>
      <c r="N245" s="11"/>
      <c r="O245" s="11"/>
      <c r="P245" s="5">
        <v>3</v>
      </c>
      <c r="Q245" s="11"/>
      <c r="R245" s="11"/>
      <c r="S245" s="11"/>
      <c r="T245" s="11"/>
      <c r="U245" s="5"/>
      <c r="V245" s="5"/>
      <c r="W245" s="5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58"/>
      <c r="AK245" s="59"/>
      <c r="AL245" s="39"/>
      <c r="AM245" s="11"/>
      <c r="AN245" s="11"/>
      <c r="AO245" s="11">
        <f t="shared" si="6"/>
        <v>3</v>
      </c>
      <c r="AP245" s="13">
        <f t="shared" si="7"/>
        <v>1</v>
      </c>
    </row>
    <row r="246" spans="1:42" ht="11.25">
      <c r="A246" s="10" t="s">
        <v>1638</v>
      </c>
      <c r="B246" s="11"/>
      <c r="C246" s="11"/>
      <c r="D246" s="11"/>
      <c r="E246" s="11"/>
      <c r="F246" s="11"/>
      <c r="G246" s="11"/>
      <c r="H246" s="5"/>
      <c r="I246" s="11"/>
      <c r="J246" s="11"/>
      <c r="K246" s="11"/>
      <c r="L246" s="11"/>
      <c r="M246" s="11"/>
      <c r="N246" s="11"/>
      <c r="O246" s="11"/>
      <c r="P246" s="5"/>
      <c r="Q246" s="11"/>
      <c r="R246" s="11"/>
      <c r="S246" s="11"/>
      <c r="T246" s="11"/>
      <c r="U246" s="5"/>
      <c r="V246" s="5"/>
      <c r="W246" s="5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58"/>
      <c r="AK246" s="59"/>
      <c r="AL246" s="39"/>
      <c r="AM246" s="11">
        <v>3</v>
      </c>
      <c r="AN246" s="11"/>
      <c r="AO246" s="11">
        <f t="shared" si="6"/>
        <v>3</v>
      </c>
      <c r="AP246" s="13">
        <f t="shared" si="7"/>
        <v>1</v>
      </c>
    </row>
    <row r="247" spans="1:42" ht="11.25" customHeight="1">
      <c r="A247" s="31" t="s">
        <v>488</v>
      </c>
      <c r="B247" s="5"/>
      <c r="C247" s="5"/>
      <c r="D247" s="5"/>
      <c r="E247" s="5"/>
      <c r="F247" s="5">
        <v>2</v>
      </c>
      <c r="G247" s="5"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11"/>
      <c r="AB247" s="5"/>
      <c r="AC247" s="5"/>
      <c r="AD247" s="5"/>
      <c r="AE247" s="5"/>
      <c r="AF247" s="5"/>
      <c r="AG247" s="5"/>
      <c r="AH247" s="5"/>
      <c r="AI247" s="5"/>
      <c r="AJ247" s="24"/>
      <c r="AK247" s="59"/>
      <c r="AL247" s="39"/>
      <c r="AM247" s="5"/>
      <c r="AN247" s="51"/>
      <c r="AO247" s="11">
        <f t="shared" si="6"/>
        <v>3</v>
      </c>
      <c r="AP247" s="13">
        <f t="shared" si="7"/>
        <v>2</v>
      </c>
    </row>
    <row r="248" spans="1:42" ht="11.25">
      <c r="A248" s="10" t="s">
        <v>950</v>
      </c>
      <c r="B248" s="11"/>
      <c r="C248" s="11"/>
      <c r="D248" s="11"/>
      <c r="E248" s="11"/>
      <c r="F248" s="11"/>
      <c r="G248" s="11"/>
      <c r="H248" s="5"/>
      <c r="I248" s="11"/>
      <c r="J248" s="11"/>
      <c r="K248" s="11"/>
      <c r="L248" s="11"/>
      <c r="M248" s="11"/>
      <c r="N248" s="11"/>
      <c r="O248" s="11"/>
      <c r="P248" s="5"/>
      <c r="Q248" s="11"/>
      <c r="R248" s="11"/>
      <c r="S248" s="11"/>
      <c r="T248" s="11"/>
      <c r="U248" s="5"/>
      <c r="V248" s="5"/>
      <c r="W248" s="5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58"/>
      <c r="AK248" s="59">
        <v>3</v>
      </c>
      <c r="AL248" s="39"/>
      <c r="AM248" s="11"/>
      <c r="AN248" s="11"/>
      <c r="AO248" s="11">
        <f t="shared" si="6"/>
        <v>3</v>
      </c>
      <c r="AP248" s="13">
        <f t="shared" si="7"/>
        <v>1</v>
      </c>
    </row>
    <row r="249" spans="1:42" ht="11.25" customHeight="1">
      <c r="A249" s="10" t="s">
        <v>500</v>
      </c>
      <c r="B249" s="11">
        <v>0</v>
      </c>
      <c r="C249" s="11"/>
      <c r="D249" s="11"/>
      <c r="E249" s="11"/>
      <c r="F249" s="11"/>
      <c r="G249" s="11">
        <v>3</v>
      </c>
      <c r="H249" s="5"/>
      <c r="I249" s="11"/>
      <c r="J249" s="11"/>
      <c r="K249" s="11"/>
      <c r="L249" s="11"/>
      <c r="M249" s="11"/>
      <c r="N249" s="11"/>
      <c r="O249" s="11"/>
      <c r="P249" s="5"/>
      <c r="Q249" s="11"/>
      <c r="R249" s="11"/>
      <c r="S249" s="11"/>
      <c r="T249" s="11"/>
      <c r="U249" s="5"/>
      <c r="V249" s="5"/>
      <c r="W249" s="5"/>
      <c r="X249" s="11"/>
      <c r="Y249" s="11"/>
      <c r="Z249" s="11"/>
      <c r="AA249" s="5"/>
      <c r="AB249" s="11"/>
      <c r="AC249" s="11"/>
      <c r="AD249" s="11"/>
      <c r="AE249" s="11"/>
      <c r="AF249" s="11"/>
      <c r="AG249" s="11"/>
      <c r="AH249" s="11"/>
      <c r="AI249" s="11"/>
      <c r="AJ249" s="58"/>
      <c r="AK249" s="59"/>
      <c r="AL249" s="39"/>
      <c r="AM249" s="11"/>
      <c r="AN249" s="11"/>
      <c r="AO249" s="11">
        <f t="shared" si="6"/>
        <v>3</v>
      </c>
      <c r="AP249" s="13">
        <f t="shared" si="7"/>
        <v>2</v>
      </c>
    </row>
    <row r="250" spans="1:42" ht="11.25">
      <c r="A250" s="31" t="s">
        <v>898</v>
      </c>
      <c r="B250" s="5"/>
      <c r="C250" s="5"/>
      <c r="D250" s="5"/>
      <c r="E250" s="5"/>
      <c r="F250" s="5"/>
      <c r="G250" s="5"/>
      <c r="H250" s="5"/>
      <c r="I250" s="5"/>
      <c r="J250" s="5">
        <v>3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11"/>
      <c r="AB250" s="5"/>
      <c r="AC250" s="5"/>
      <c r="AD250" s="5"/>
      <c r="AE250" s="5"/>
      <c r="AF250" s="5"/>
      <c r="AG250" s="5"/>
      <c r="AH250" s="5"/>
      <c r="AI250" s="5"/>
      <c r="AJ250" s="24"/>
      <c r="AK250" s="59"/>
      <c r="AL250" s="39"/>
      <c r="AM250" s="5"/>
      <c r="AN250" s="51"/>
      <c r="AO250" s="11">
        <f t="shared" si="6"/>
        <v>3</v>
      </c>
      <c r="AP250" s="13">
        <f t="shared" si="7"/>
        <v>1</v>
      </c>
    </row>
    <row r="251" spans="1:42" ht="11.25" customHeight="1">
      <c r="A251" s="31" t="s">
        <v>1534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>
        <v>3</v>
      </c>
      <c r="AH251" s="5"/>
      <c r="AI251" s="5"/>
      <c r="AJ251" s="24"/>
      <c r="AK251" s="59"/>
      <c r="AL251" s="39"/>
      <c r="AM251" s="5"/>
      <c r="AN251" s="51"/>
      <c r="AO251" s="11">
        <f t="shared" si="6"/>
        <v>3</v>
      </c>
      <c r="AP251" s="13">
        <f t="shared" si="7"/>
        <v>1</v>
      </c>
    </row>
    <row r="252" spans="1:42" ht="11.25">
      <c r="A252" s="10" t="s">
        <v>1033</v>
      </c>
      <c r="B252" s="11"/>
      <c r="C252" s="11"/>
      <c r="D252" s="11"/>
      <c r="E252" s="11"/>
      <c r="F252" s="11"/>
      <c r="G252" s="11"/>
      <c r="H252" s="5"/>
      <c r="I252" s="11"/>
      <c r="J252" s="11"/>
      <c r="K252" s="11"/>
      <c r="L252" s="11"/>
      <c r="M252" s="11"/>
      <c r="N252" s="11"/>
      <c r="O252" s="11">
        <v>3</v>
      </c>
      <c r="P252" s="5"/>
      <c r="Q252" s="11"/>
      <c r="R252" s="11"/>
      <c r="S252" s="11"/>
      <c r="T252" s="11"/>
      <c r="U252" s="5"/>
      <c r="V252" s="5"/>
      <c r="W252" s="5"/>
      <c r="X252" s="11"/>
      <c r="Y252" s="11"/>
      <c r="Z252" s="11"/>
      <c r="AA252" s="5"/>
      <c r="AB252" s="11"/>
      <c r="AC252" s="11"/>
      <c r="AD252" s="11"/>
      <c r="AE252" s="11"/>
      <c r="AF252" s="11"/>
      <c r="AG252" s="11"/>
      <c r="AH252" s="11"/>
      <c r="AI252" s="11"/>
      <c r="AJ252" s="58"/>
      <c r="AK252" s="59"/>
      <c r="AL252" s="39"/>
      <c r="AM252" s="11"/>
      <c r="AN252" s="11"/>
      <c r="AO252" s="11">
        <f t="shared" si="6"/>
        <v>3</v>
      </c>
      <c r="AP252" s="13">
        <f t="shared" si="7"/>
        <v>1</v>
      </c>
    </row>
    <row r="253" spans="1:42" ht="11.25">
      <c r="A253" s="10" t="s">
        <v>1513</v>
      </c>
      <c r="B253" s="11"/>
      <c r="C253" s="11"/>
      <c r="D253" s="11"/>
      <c r="E253" s="11"/>
      <c r="F253" s="11"/>
      <c r="G253" s="11"/>
      <c r="H253" s="5"/>
      <c r="I253" s="11"/>
      <c r="J253" s="11"/>
      <c r="K253" s="11"/>
      <c r="L253" s="11"/>
      <c r="M253" s="11"/>
      <c r="N253" s="11"/>
      <c r="O253" s="11"/>
      <c r="P253" s="5"/>
      <c r="Q253" s="11"/>
      <c r="R253" s="11"/>
      <c r="S253" s="11"/>
      <c r="T253" s="11"/>
      <c r="U253" s="5"/>
      <c r="V253" s="5"/>
      <c r="W253" s="5"/>
      <c r="X253" s="11"/>
      <c r="Y253" s="11"/>
      <c r="Z253" s="11"/>
      <c r="AA253" s="11"/>
      <c r="AB253" s="11"/>
      <c r="AC253" s="11"/>
      <c r="AD253" s="11"/>
      <c r="AE253" s="11"/>
      <c r="AF253" s="11">
        <v>3</v>
      </c>
      <c r="AG253" s="11"/>
      <c r="AH253" s="11"/>
      <c r="AI253" s="11"/>
      <c r="AJ253" s="58"/>
      <c r="AK253" s="59"/>
      <c r="AL253" s="39"/>
      <c r="AM253" s="11"/>
      <c r="AN253" s="11"/>
      <c r="AO253" s="11">
        <f t="shared" si="6"/>
        <v>3</v>
      </c>
      <c r="AP253" s="13">
        <f t="shared" si="7"/>
        <v>1</v>
      </c>
    </row>
    <row r="254" spans="1:42" ht="11.25" customHeight="1">
      <c r="A254" s="10" t="s">
        <v>1644</v>
      </c>
      <c r="B254" s="11"/>
      <c r="C254" s="11"/>
      <c r="D254" s="11"/>
      <c r="E254" s="11"/>
      <c r="F254" s="11"/>
      <c r="G254" s="11"/>
      <c r="H254" s="5"/>
      <c r="I254" s="11"/>
      <c r="J254" s="11"/>
      <c r="K254" s="11"/>
      <c r="L254" s="11"/>
      <c r="M254" s="11"/>
      <c r="N254" s="11"/>
      <c r="O254" s="11"/>
      <c r="P254" s="5"/>
      <c r="Q254" s="11"/>
      <c r="R254" s="11"/>
      <c r="S254" s="11"/>
      <c r="T254" s="11"/>
      <c r="U254" s="5"/>
      <c r="V254" s="5"/>
      <c r="W254" s="5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58"/>
      <c r="AK254" s="59"/>
      <c r="AL254" s="39"/>
      <c r="AM254" s="11">
        <v>3</v>
      </c>
      <c r="AN254" s="11"/>
      <c r="AO254" s="11">
        <f t="shared" si="6"/>
        <v>3</v>
      </c>
      <c r="AP254" s="13">
        <f t="shared" si="7"/>
        <v>1</v>
      </c>
    </row>
    <row r="255" spans="1:42" ht="11.25">
      <c r="A255" s="10" t="s">
        <v>1646</v>
      </c>
      <c r="B255" s="11"/>
      <c r="C255" s="11"/>
      <c r="D255" s="11"/>
      <c r="E255" s="11"/>
      <c r="F255" s="11"/>
      <c r="G255" s="11"/>
      <c r="H255" s="5"/>
      <c r="I255" s="11"/>
      <c r="J255" s="11"/>
      <c r="K255" s="11"/>
      <c r="L255" s="11"/>
      <c r="M255" s="11"/>
      <c r="N255" s="11"/>
      <c r="O255" s="11"/>
      <c r="P255" s="5"/>
      <c r="Q255" s="11"/>
      <c r="R255" s="11"/>
      <c r="S255" s="11"/>
      <c r="T255" s="11"/>
      <c r="U255" s="5"/>
      <c r="V255" s="5"/>
      <c r="W255" s="5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58"/>
      <c r="AK255" s="59"/>
      <c r="AL255" s="39"/>
      <c r="AM255" s="11">
        <v>3</v>
      </c>
      <c r="AN255" s="11"/>
      <c r="AO255" s="11">
        <f t="shared" si="6"/>
        <v>3</v>
      </c>
      <c r="AP255" s="13">
        <f t="shared" si="7"/>
        <v>1</v>
      </c>
    </row>
    <row r="256" spans="1:42" ht="11.25">
      <c r="A256" s="10" t="s">
        <v>1124</v>
      </c>
      <c r="B256" s="11"/>
      <c r="C256" s="11"/>
      <c r="D256" s="11"/>
      <c r="E256" s="11"/>
      <c r="F256" s="11"/>
      <c r="G256" s="11"/>
      <c r="H256" s="5"/>
      <c r="I256" s="11"/>
      <c r="J256" s="11"/>
      <c r="K256" s="11"/>
      <c r="L256" s="11"/>
      <c r="M256" s="11"/>
      <c r="N256" s="11"/>
      <c r="O256" s="11"/>
      <c r="P256" s="5">
        <v>3</v>
      </c>
      <c r="Q256" s="11"/>
      <c r="R256" s="11"/>
      <c r="S256" s="11"/>
      <c r="T256" s="11"/>
      <c r="U256" s="5"/>
      <c r="V256" s="5"/>
      <c r="W256" s="5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58"/>
      <c r="AK256" s="59"/>
      <c r="AL256" s="39"/>
      <c r="AM256" s="11"/>
      <c r="AN256" s="11"/>
      <c r="AO256" s="11">
        <f t="shared" si="6"/>
        <v>3</v>
      </c>
      <c r="AP256" s="13">
        <f t="shared" si="7"/>
        <v>1</v>
      </c>
    </row>
    <row r="257" spans="1:42" ht="11.25">
      <c r="A257" s="31" t="s">
        <v>1508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11"/>
      <c r="AB257" s="5"/>
      <c r="AC257" s="5"/>
      <c r="AD257" s="5"/>
      <c r="AE257" s="5">
        <v>2</v>
      </c>
      <c r="AF257" s="5"/>
      <c r="AG257" s="5"/>
      <c r="AH257" s="5"/>
      <c r="AI257" s="5"/>
      <c r="AJ257" s="24"/>
      <c r="AK257" s="59"/>
      <c r="AL257" s="39"/>
      <c r="AM257" s="5"/>
      <c r="AN257" s="51"/>
      <c r="AO257" s="11">
        <f t="shared" si="6"/>
        <v>2</v>
      </c>
      <c r="AP257" s="13">
        <f t="shared" si="7"/>
        <v>1</v>
      </c>
    </row>
    <row r="258" spans="1:42" ht="11.25">
      <c r="A258" s="10" t="s">
        <v>1401</v>
      </c>
      <c r="B258" s="11"/>
      <c r="C258" s="11"/>
      <c r="D258" s="11"/>
      <c r="E258" s="11"/>
      <c r="F258" s="11"/>
      <c r="G258" s="11"/>
      <c r="H258" s="5"/>
      <c r="I258" s="11"/>
      <c r="J258" s="11"/>
      <c r="K258" s="11"/>
      <c r="L258" s="11"/>
      <c r="M258" s="11"/>
      <c r="N258" s="11"/>
      <c r="O258" s="11"/>
      <c r="P258" s="5"/>
      <c r="Q258" s="11"/>
      <c r="R258" s="11"/>
      <c r="S258" s="11"/>
      <c r="T258" s="11"/>
      <c r="U258" s="5"/>
      <c r="V258" s="5"/>
      <c r="W258" s="5"/>
      <c r="X258" s="11"/>
      <c r="Y258" s="11"/>
      <c r="Z258" s="11"/>
      <c r="AA258" s="5"/>
      <c r="AB258" s="11"/>
      <c r="AC258" s="11"/>
      <c r="AD258" s="11"/>
      <c r="AE258" s="11">
        <v>2</v>
      </c>
      <c r="AF258" s="11"/>
      <c r="AG258" s="11"/>
      <c r="AH258" s="11"/>
      <c r="AI258" s="11"/>
      <c r="AJ258" s="58"/>
      <c r="AK258" s="59"/>
      <c r="AL258" s="39"/>
      <c r="AM258" s="11"/>
      <c r="AN258" s="11"/>
      <c r="AO258" s="11">
        <f aca="true" t="shared" si="8" ref="AO258:AO321">SUM(B258:AN258)</f>
        <v>2</v>
      </c>
      <c r="AP258" s="13">
        <f aca="true" t="shared" si="9" ref="AP258:AP321">COUNTA(B258:AM258)</f>
        <v>1</v>
      </c>
    </row>
    <row r="259" spans="1:42" ht="11.25">
      <c r="A259" s="10" t="s">
        <v>1404</v>
      </c>
      <c r="B259" s="11"/>
      <c r="C259" s="11"/>
      <c r="D259" s="11"/>
      <c r="E259" s="11"/>
      <c r="F259" s="11"/>
      <c r="G259" s="11"/>
      <c r="H259" s="5"/>
      <c r="I259" s="11"/>
      <c r="J259" s="11"/>
      <c r="K259" s="11"/>
      <c r="L259" s="11"/>
      <c r="M259" s="11"/>
      <c r="N259" s="11"/>
      <c r="O259" s="11"/>
      <c r="P259" s="5"/>
      <c r="Q259" s="11"/>
      <c r="R259" s="11"/>
      <c r="S259" s="11"/>
      <c r="T259" s="11"/>
      <c r="U259" s="5"/>
      <c r="V259" s="5"/>
      <c r="W259" s="5"/>
      <c r="X259" s="11"/>
      <c r="Y259" s="11"/>
      <c r="Z259" s="11"/>
      <c r="AA259" s="11"/>
      <c r="AB259" s="11"/>
      <c r="AC259" s="11"/>
      <c r="AD259" s="11"/>
      <c r="AE259" s="11">
        <v>2</v>
      </c>
      <c r="AF259" s="11"/>
      <c r="AG259" s="11"/>
      <c r="AH259" s="11"/>
      <c r="AI259" s="11"/>
      <c r="AJ259" s="58"/>
      <c r="AK259" s="59"/>
      <c r="AL259" s="39"/>
      <c r="AM259" s="11"/>
      <c r="AN259" s="5"/>
      <c r="AO259" s="11">
        <f t="shared" si="8"/>
        <v>2</v>
      </c>
      <c r="AP259" s="13">
        <f t="shared" si="9"/>
        <v>1</v>
      </c>
    </row>
    <row r="260" spans="1:42" ht="11.25">
      <c r="A260" s="10" t="s">
        <v>1418</v>
      </c>
      <c r="B260" s="11"/>
      <c r="C260" s="11"/>
      <c r="D260" s="11"/>
      <c r="E260" s="11"/>
      <c r="F260" s="11"/>
      <c r="G260" s="11"/>
      <c r="H260" s="5"/>
      <c r="I260" s="11"/>
      <c r="J260" s="11"/>
      <c r="K260" s="11"/>
      <c r="L260" s="11"/>
      <c r="M260" s="11"/>
      <c r="N260" s="11"/>
      <c r="O260" s="11"/>
      <c r="P260" s="5"/>
      <c r="Q260" s="11"/>
      <c r="R260" s="11"/>
      <c r="S260" s="11"/>
      <c r="T260" s="11"/>
      <c r="U260" s="5"/>
      <c r="V260" s="5"/>
      <c r="W260" s="5"/>
      <c r="X260" s="11"/>
      <c r="Y260" s="11"/>
      <c r="Z260" s="11"/>
      <c r="AA260" s="11"/>
      <c r="AB260" s="11"/>
      <c r="AC260" s="11"/>
      <c r="AD260" s="11"/>
      <c r="AE260" s="11">
        <v>2</v>
      </c>
      <c r="AF260" s="11"/>
      <c r="AG260" s="11"/>
      <c r="AH260" s="11"/>
      <c r="AI260" s="11"/>
      <c r="AJ260" s="58"/>
      <c r="AK260" s="59"/>
      <c r="AL260" s="39"/>
      <c r="AM260" s="11"/>
      <c r="AN260" s="11"/>
      <c r="AO260" s="11">
        <f t="shared" si="8"/>
        <v>2</v>
      </c>
      <c r="AP260" s="13">
        <f t="shared" si="9"/>
        <v>1</v>
      </c>
    </row>
    <row r="261" spans="1:42" ht="11.25">
      <c r="A261" s="10" t="s">
        <v>1445</v>
      </c>
      <c r="B261" s="11"/>
      <c r="C261" s="11"/>
      <c r="D261" s="11"/>
      <c r="E261" s="11"/>
      <c r="F261" s="11"/>
      <c r="G261" s="11"/>
      <c r="H261" s="5"/>
      <c r="I261" s="11"/>
      <c r="J261" s="11"/>
      <c r="K261" s="11"/>
      <c r="L261" s="11"/>
      <c r="M261" s="11"/>
      <c r="N261" s="11"/>
      <c r="O261" s="11"/>
      <c r="P261" s="5"/>
      <c r="Q261" s="11"/>
      <c r="R261" s="11"/>
      <c r="S261" s="11"/>
      <c r="T261" s="11"/>
      <c r="U261" s="5"/>
      <c r="V261" s="5"/>
      <c r="W261" s="5"/>
      <c r="X261" s="11"/>
      <c r="Y261" s="11"/>
      <c r="Z261" s="11"/>
      <c r="AA261" s="11">
        <v>1</v>
      </c>
      <c r="AB261" s="11"/>
      <c r="AC261" s="11"/>
      <c r="AD261" s="11"/>
      <c r="AE261" s="11">
        <v>1</v>
      </c>
      <c r="AF261" s="11"/>
      <c r="AG261" s="11"/>
      <c r="AH261" s="11"/>
      <c r="AI261" s="11"/>
      <c r="AJ261" s="58"/>
      <c r="AK261" s="59"/>
      <c r="AL261" s="39"/>
      <c r="AM261" s="11"/>
      <c r="AN261" s="11"/>
      <c r="AO261" s="11">
        <f t="shared" si="8"/>
        <v>2</v>
      </c>
      <c r="AP261" s="13">
        <f t="shared" si="9"/>
        <v>2</v>
      </c>
    </row>
    <row r="262" spans="1:42" ht="11.25" customHeight="1">
      <c r="A262" s="31" t="s">
        <v>551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11"/>
      <c r="AB262" s="5"/>
      <c r="AC262" s="5">
        <v>2</v>
      </c>
      <c r="AD262" s="5"/>
      <c r="AE262" s="5"/>
      <c r="AF262" s="5"/>
      <c r="AG262" s="5"/>
      <c r="AH262" s="5"/>
      <c r="AI262" s="5"/>
      <c r="AJ262" s="24"/>
      <c r="AK262" s="59"/>
      <c r="AL262" s="39"/>
      <c r="AM262" s="5"/>
      <c r="AN262" s="51"/>
      <c r="AO262" s="11">
        <f t="shared" si="8"/>
        <v>2</v>
      </c>
      <c r="AP262" s="13">
        <f t="shared" si="9"/>
        <v>1</v>
      </c>
    </row>
    <row r="263" spans="1:52" ht="11.25" customHeight="1">
      <c r="A263" s="10" t="s">
        <v>1466</v>
      </c>
      <c r="B263" s="5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5"/>
      <c r="N263" s="3"/>
      <c r="O263" s="5"/>
      <c r="P263" s="11"/>
      <c r="Q263" s="11"/>
      <c r="R263" s="11"/>
      <c r="S263" s="11"/>
      <c r="T263" s="11"/>
      <c r="U263" s="5"/>
      <c r="V263" s="5"/>
      <c r="W263" s="5"/>
      <c r="X263" s="11"/>
      <c r="Y263" s="11"/>
      <c r="Z263" s="11"/>
      <c r="AA263" s="11"/>
      <c r="AB263" s="11"/>
      <c r="AC263" s="11">
        <v>2</v>
      </c>
      <c r="AD263" s="11"/>
      <c r="AE263" s="11"/>
      <c r="AF263" s="11"/>
      <c r="AG263" s="11"/>
      <c r="AH263" s="11"/>
      <c r="AI263" s="11"/>
      <c r="AJ263" s="58"/>
      <c r="AK263" s="59"/>
      <c r="AL263" s="39"/>
      <c r="AM263" s="11"/>
      <c r="AN263" s="11"/>
      <c r="AO263" s="11">
        <f t="shared" si="8"/>
        <v>2</v>
      </c>
      <c r="AP263" s="13">
        <f t="shared" si="9"/>
        <v>1</v>
      </c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1:42" ht="11.25">
      <c r="A264" s="10" t="s">
        <v>826</v>
      </c>
      <c r="B264" s="11"/>
      <c r="C264" s="11"/>
      <c r="D264" s="11"/>
      <c r="E264" s="11"/>
      <c r="F264" s="11"/>
      <c r="G264" s="11"/>
      <c r="H264" s="5"/>
      <c r="I264" s="11"/>
      <c r="J264" s="11"/>
      <c r="K264" s="11"/>
      <c r="L264" s="11"/>
      <c r="M264" s="11"/>
      <c r="N264" s="11"/>
      <c r="O264" s="11"/>
      <c r="P264" s="5"/>
      <c r="Q264" s="11"/>
      <c r="R264" s="11"/>
      <c r="S264" s="11"/>
      <c r="T264" s="11"/>
      <c r="U264" s="5"/>
      <c r="V264" s="5"/>
      <c r="W264" s="5"/>
      <c r="X264" s="11"/>
      <c r="Y264" s="11"/>
      <c r="Z264" s="11"/>
      <c r="AA264" s="11"/>
      <c r="AB264" s="11">
        <v>2</v>
      </c>
      <c r="AC264" s="11"/>
      <c r="AD264" s="11"/>
      <c r="AE264" s="11"/>
      <c r="AF264" s="11"/>
      <c r="AG264" s="11"/>
      <c r="AH264" s="11"/>
      <c r="AI264" s="11"/>
      <c r="AJ264" s="58"/>
      <c r="AK264" s="59"/>
      <c r="AL264" s="39"/>
      <c r="AM264" s="11"/>
      <c r="AN264" s="11"/>
      <c r="AO264" s="11">
        <f t="shared" si="8"/>
        <v>2</v>
      </c>
      <c r="AP264" s="13">
        <f t="shared" si="9"/>
        <v>1</v>
      </c>
    </row>
    <row r="265" spans="1:42" ht="11.25">
      <c r="A265" s="10" t="s">
        <v>809</v>
      </c>
      <c r="B265" s="11"/>
      <c r="C265" s="11"/>
      <c r="D265" s="11"/>
      <c r="E265" s="11"/>
      <c r="F265" s="11"/>
      <c r="G265" s="11"/>
      <c r="H265" s="5"/>
      <c r="I265" s="11"/>
      <c r="J265" s="11"/>
      <c r="K265" s="11"/>
      <c r="L265" s="11"/>
      <c r="M265" s="11"/>
      <c r="N265" s="11"/>
      <c r="O265" s="11"/>
      <c r="P265" s="5"/>
      <c r="Q265" s="11"/>
      <c r="R265" s="11"/>
      <c r="S265" s="11"/>
      <c r="T265" s="11"/>
      <c r="U265" s="5"/>
      <c r="V265" s="5"/>
      <c r="W265" s="5"/>
      <c r="X265" s="11"/>
      <c r="Y265" s="11"/>
      <c r="Z265" s="11"/>
      <c r="AA265" s="11"/>
      <c r="AB265" s="11">
        <v>2</v>
      </c>
      <c r="AC265" s="11"/>
      <c r="AD265" s="11"/>
      <c r="AE265" s="11"/>
      <c r="AF265" s="11"/>
      <c r="AG265" s="11"/>
      <c r="AH265" s="11"/>
      <c r="AI265" s="11"/>
      <c r="AJ265" s="58"/>
      <c r="AK265" s="59"/>
      <c r="AL265" s="39"/>
      <c r="AM265" s="11"/>
      <c r="AN265" s="11"/>
      <c r="AO265" s="11">
        <f t="shared" si="8"/>
        <v>2</v>
      </c>
      <c r="AP265" s="13">
        <f t="shared" si="9"/>
        <v>1</v>
      </c>
    </row>
    <row r="266" spans="1:42" ht="11.25">
      <c r="A266" s="10" t="s">
        <v>849</v>
      </c>
      <c r="B266" s="11"/>
      <c r="C266" s="11"/>
      <c r="D266" s="11"/>
      <c r="E266" s="11"/>
      <c r="F266" s="11"/>
      <c r="G266" s="11"/>
      <c r="H266" s="5"/>
      <c r="I266" s="11"/>
      <c r="J266" s="11"/>
      <c r="K266" s="11"/>
      <c r="L266" s="11"/>
      <c r="M266" s="11"/>
      <c r="N266" s="11"/>
      <c r="O266" s="11"/>
      <c r="P266" s="5">
        <v>0</v>
      </c>
      <c r="Q266" s="11"/>
      <c r="R266" s="11"/>
      <c r="S266" s="11"/>
      <c r="T266" s="11"/>
      <c r="U266" s="5"/>
      <c r="V266" s="5"/>
      <c r="W266" s="5"/>
      <c r="X266" s="11"/>
      <c r="Y266" s="11"/>
      <c r="Z266" s="11"/>
      <c r="AA266" s="11"/>
      <c r="AB266" s="11">
        <v>2</v>
      </c>
      <c r="AC266" s="11"/>
      <c r="AD266" s="11"/>
      <c r="AE266" s="11"/>
      <c r="AF266" s="11"/>
      <c r="AG266" s="11"/>
      <c r="AH266" s="11"/>
      <c r="AI266" s="11"/>
      <c r="AJ266" s="58"/>
      <c r="AK266" s="59"/>
      <c r="AL266" s="39"/>
      <c r="AM266" s="11"/>
      <c r="AN266" s="11"/>
      <c r="AO266" s="11">
        <f t="shared" si="8"/>
        <v>2</v>
      </c>
      <c r="AP266" s="13">
        <f t="shared" si="9"/>
        <v>2</v>
      </c>
    </row>
    <row r="267" spans="1:42" ht="11.25">
      <c r="A267" s="10" t="s">
        <v>1041</v>
      </c>
      <c r="B267" s="11"/>
      <c r="C267" s="11"/>
      <c r="D267" s="11"/>
      <c r="E267" s="11"/>
      <c r="F267" s="11"/>
      <c r="G267" s="11"/>
      <c r="H267" s="5"/>
      <c r="I267" s="11"/>
      <c r="J267" s="11"/>
      <c r="K267" s="11"/>
      <c r="L267" s="11"/>
      <c r="M267" s="11"/>
      <c r="N267" s="11"/>
      <c r="O267" s="11"/>
      <c r="P267" s="5"/>
      <c r="Q267" s="11"/>
      <c r="R267" s="11"/>
      <c r="S267" s="11"/>
      <c r="T267" s="11">
        <v>2</v>
      </c>
      <c r="U267" s="5"/>
      <c r="V267" s="5"/>
      <c r="W267" s="5"/>
      <c r="X267" s="11"/>
      <c r="Y267" s="11"/>
      <c r="Z267" s="11"/>
      <c r="AA267" s="11"/>
      <c r="AB267" s="11">
        <v>0</v>
      </c>
      <c r="AC267" s="11"/>
      <c r="AD267" s="11"/>
      <c r="AE267" s="11"/>
      <c r="AF267" s="11"/>
      <c r="AG267" s="11"/>
      <c r="AH267" s="11"/>
      <c r="AI267" s="11"/>
      <c r="AJ267" s="58"/>
      <c r="AK267" s="59"/>
      <c r="AL267" s="39"/>
      <c r="AM267" s="11"/>
      <c r="AN267" s="11"/>
      <c r="AO267" s="11">
        <f t="shared" si="8"/>
        <v>2</v>
      </c>
      <c r="AP267" s="13">
        <f t="shared" si="9"/>
        <v>2</v>
      </c>
    </row>
    <row r="268" spans="1:42" ht="11.25">
      <c r="A268" s="10" t="s">
        <v>1431</v>
      </c>
      <c r="B268" s="11"/>
      <c r="C268" s="11"/>
      <c r="D268" s="11"/>
      <c r="E268" s="11"/>
      <c r="F268" s="11"/>
      <c r="G268" s="11"/>
      <c r="H268" s="5"/>
      <c r="I268" s="11"/>
      <c r="J268" s="11"/>
      <c r="K268" s="11"/>
      <c r="L268" s="11"/>
      <c r="M268" s="11"/>
      <c r="N268" s="11"/>
      <c r="O268" s="11"/>
      <c r="P268" s="5"/>
      <c r="Q268" s="11"/>
      <c r="R268" s="11"/>
      <c r="S268" s="11"/>
      <c r="T268" s="11"/>
      <c r="U268" s="5"/>
      <c r="V268" s="5"/>
      <c r="W268" s="5"/>
      <c r="X268" s="11"/>
      <c r="Y268" s="11"/>
      <c r="Z268" s="11"/>
      <c r="AA268" s="11">
        <v>2</v>
      </c>
      <c r="AB268" s="11"/>
      <c r="AC268" s="11"/>
      <c r="AD268" s="11"/>
      <c r="AE268" s="11"/>
      <c r="AF268" s="11"/>
      <c r="AG268" s="11"/>
      <c r="AH268" s="11"/>
      <c r="AI268" s="11"/>
      <c r="AJ268" s="58"/>
      <c r="AK268" s="59"/>
      <c r="AL268" s="39"/>
      <c r="AM268" s="11"/>
      <c r="AN268" s="11"/>
      <c r="AO268" s="11">
        <f t="shared" si="8"/>
        <v>2</v>
      </c>
      <c r="AP268" s="13">
        <f t="shared" si="9"/>
        <v>1</v>
      </c>
    </row>
    <row r="269" spans="1:42" ht="11.25">
      <c r="A269" s="10" t="s">
        <v>1437</v>
      </c>
      <c r="B269" s="11"/>
      <c r="C269" s="11"/>
      <c r="D269" s="11"/>
      <c r="E269" s="11"/>
      <c r="F269" s="11"/>
      <c r="G269" s="11"/>
      <c r="H269" s="5"/>
      <c r="I269" s="11"/>
      <c r="J269" s="11"/>
      <c r="K269" s="11"/>
      <c r="L269" s="11"/>
      <c r="M269" s="11"/>
      <c r="N269" s="11"/>
      <c r="O269" s="11"/>
      <c r="P269" s="5"/>
      <c r="Q269" s="11"/>
      <c r="R269" s="11"/>
      <c r="S269" s="11"/>
      <c r="T269" s="11"/>
      <c r="U269" s="5"/>
      <c r="V269" s="5"/>
      <c r="W269" s="5"/>
      <c r="X269" s="11"/>
      <c r="Y269" s="11"/>
      <c r="Z269" s="11"/>
      <c r="AA269" s="5">
        <v>2</v>
      </c>
      <c r="AB269" s="11"/>
      <c r="AC269" s="11"/>
      <c r="AD269" s="11"/>
      <c r="AE269" s="11"/>
      <c r="AF269" s="11"/>
      <c r="AG269" s="11"/>
      <c r="AH269" s="11"/>
      <c r="AI269" s="11"/>
      <c r="AJ269" s="58"/>
      <c r="AK269" s="59"/>
      <c r="AL269" s="39"/>
      <c r="AM269" s="11"/>
      <c r="AN269" s="11"/>
      <c r="AO269" s="11">
        <f t="shared" si="8"/>
        <v>2</v>
      </c>
      <c r="AP269" s="13">
        <f t="shared" si="9"/>
        <v>1</v>
      </c>
    </row>
    <row r="270" spans="1:42" ht="11.25" customHeight="1">
      <c r="A270" s="31" t="s">
        <v>1442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11">
        <v>2</v>
      </c>
      <c r="AB270" s="5"/>
      <c r="AC270" s="5"/>
      <c r="AD270" s="5"/>
      <c r="AE270" s="5"/>
      <c r="AF270" s="5"/>
      <c r="AG270" s="5"/>
      <c r="AH270" s="5"/>
      <c r="AI270" s="5"/>
      <c r="AJ270" s="24"/>
      <c r="AK270" s="59"/>
      <c r="AL270" s="39"/>
      <c r="AM270" s="5"/>
      <c r="AN270" s="51"/>
      <c r="AO270" s="11">
        <f t="shared" si="8"/>
        <v>2</v>
      </c>
      <c r="AP270" s="13">
        <f t="shared" si="9"/>
        <v>1</v>
      </c>
    </row>
    <row r="271" spans="1:42" ht="11.25">
      <c r="A271" s="10" t="s">
        <v>964</v>
      </c>
      <c r="B271" s="11"/>
      <c r="C271" s="11"/>
      <c r="D271" s="11"/>
      <c r="E271" s="11"/>
      <c r="F271" s="11"/>
      <c r="G271" s="11"/>
      <c r="H271" s="5"/>
      <c r="I271" s="11"/>
      <c r="J271" s="11"/>
      <c r="K271" s="11"/>
      <c r="L271" s="11">
        <v>1</v>
      </c>
      <c r="M271" s="11"/>
      <c r="N271" s="11"/>
      <c r="O271" s="11"/>
      <c r="P271" s="5"/>
      <c r="Q271" s="11"/>
      <c r="R271" s="11"/>
      <c r="S271" s="11"/>
      <c r="T271" s="11"/>
      <c r="U271" s="5"/>
      <c r="V271" s="5"/>
      <c r="W271" s="5"/>
      <c r="X271" s="11"/>
      <c r="Y271" s="11"/>
      <c r="Z271" s="11"/>
      <c r="AA271" s="5">
        <v>1</v>
      </c>
      <c r="AB271" s="11"/>
      <c r="AC271" s="11"/>
      <c r="AD271" s="11"/>
      <c r="AE271" s="11"/>
      <c r="AF271" s="11"/>
      <c r="AG271" s="11"/>
      <c r="AH271" s="11"/>
      <c r="AI271" s="11"/>
      <c r="AJ271" s="58"/>
      <c r="AK271" s="59"/>
      <c r="AL271" s="39"/>
      <c r="AM271" s="11"/>
      <c r="AN271" s="11"/>
      <c r="AO271" s="11">
        <f t="shared" si="8"/>
        <v>2</v>
      </c>
      <c r="AP271" s="13">
        <f t="shared" si="9"/>
        <v>2</v>
      </c>
    </row>
    <row r="272" spans="1:42" ht="11.25">
      <c r="A272" s="10" t="s">
        <v>995</v>
      </c>
      <c r="B272" s="11"/>
      <c r="C272" s="11"/>
      <c r="D272" s="11"/>
      <c r="E272" s="11"/>
      <c r="F272" s="11"/>
      <c r="G272" s="11"/>
      <c r="H272" s="5"/>
      <c r="I272" s="11"/>
      <c r="J272" s="11"/>
      <c r="K272" s="11"/>
      <c r="L272" s="11"/>
      <c r="M272" s="11">
        <v>1</v>
      </c>
      <c r="N272" s="11"/>
      <c r="O272" s="11"/>
      <c r="P272" s="5"/>
      <c r="Q272" s="11"/>
      <c r="R272" s="11"/>
      <c r="S272" s="11"/>
      <c r="T272" s="11"/>
      <c r="U272" s="5"/>
      <c r="V272" s="5"/>
      <c r="W272" s="5"/>
      <c r="X272" s="11"/>
      <c r="Y272" s="11"/>
      <c r="Z272" s="11"/>
      <c r="AA272" s="11">
        <v>1</v>
      </c>
      <c r="AB272" s="11"/>
      <c r="AC272" s="11"/>
      <c r="AD272" s="11"/>
      <c r="AE272" s="11"/>
      <c r="AF272" s="11"/>
      <c r="AG272" s="11"/>
      <c r="AH272" s="11"/>
      <c r="AI272" s="11"/>
      <c r="AJ272" s="58"/>
      <c r="AK272" s="59"/>
      <c r="AL272" s="39"/>
      <c r="AM272" s="11"/>
      <c r="AN272" s="11"/>
      <c r="AO272" s="11">
        <f t="shared" si="8"/>
        <v>2</v>
      </c>
      <c r="AP272" s="13">
        <f t="shared" si="9"/>
        <v>2</v>
      </c>
    </row>
    <row r="273" spans="1:42" ht="11.25">
      <c r="A273" s="10" t="s">
        <v>1291</v>
      </c>
      <c r="B273" s="11"/>
      <c r="C273" s="11"/>
      <c r="D273" s="11"/>
      <c r="E273" s="11"/>
      <c r="F273" s="11"/>
      <c r="G273" s="11"/>
      <c r="H273" s="5"/>
      <c r="I273" s="11"/>
      <c r="J273" s="11"/>
      <c r="K273" s="11"/>
      <c r="L273" s="11"/>
      <c r="M273" s="11"/>
      <c r="N273" s="11"/>
      <c r="O273" s="11"/>
      <c r="P273" s="5"/>
      <c r="Q273" s="11"/>
      <c r="R273" s="11"/>
      <c r="S273" s="11"/>
      <c r="T273" s="11"/>
      <c r="U273" s="5"/>
      <c r="V273" s="5"/>
      <c r="W273" s="5">
        <v>2</v>
      </c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58"/>
      <c r="AK273" s="59"/>
      <c r="AL273" s="39"/>
      <c r="AM273" s="11"/>
      <c r="AN273" s="11"/>
      <c r="AO273" s="11">
        <f t="shared" si="8"/>
        <v>2</v>
      </c>
      <c r="AP273" s="13">
        <f t="shared" si="9"/>
        <v>1</v>
      </c>
    </row>
    <row r="274" spans="1:42" ht="11.25">
      <c r="A274" s="10" t="s">
        <v>846</v>
      </c>
      <c r="B274" s="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5"/>
      <c r="N274" s="11"/>
      <c r="O274" s="11"/>
      <c r="P274" s="5"/>
      <c r="Q274" s="11"/>
      <c r="R274" s="5"/>
      <c r="S274" s="11"/>
      <c r="T274" s="11">
        <v>2</v>
      </c>
      <c r="U274" s="5"/>
      <c r="V274" s="5"/>
      <c r="W274" s="5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58"/>
      <c r="AK274" s="59"/>
      <c r="AL274" s="39"/>
      <c r="AM274" s="11"/>
      <c r="AN274" s="11"/>
      <c r="AO274" s="5">
        <f t="shared" si="8"/>
        <v>2</v>
      </c>
      <c r="AP274" s="13">
        <f t="shared" si="9"/>
        <v>1</v>
      </c>
    </row>
    <row r="275" spans="1:42" ht="11.25">
      <c r="A275" s="10" t="s">
        <v>852</v>
      </c>
      <c r="B275" s="5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5"/>
      <c r="N275" s="11"/>
      <c r="O275" s="11"/>
      <c r="P275" s="5"/>
      <c r="Q275" s="11"/>
      <c r="R275" s="5"/>
      <c r="S275" s="11"/>
      <c r="T275" s="11">
        <v>2</v>
      </c>
      <c r="U275" s="5"/>
      <c r="V275" s="5"/>
      <c r="W275" s="5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58"/>
      <c r="AK275" s="59"/>
      <c r="AL275" s="39"/>
      <c r="AM275" s="11"/>
      <c r="AN275" s="11"/>
      <c r="AO275" s="5">
        <f t="shared" si="8"/>
        <v>2</v>
      </c>
      <c r="AP275" s="13">
        <f t="shared" si="9"/>
        <v>1</v>
      </c>
    </row>
    <row r="276" spans="1:42" ht="11.25">
      <c r="A276" s="10" t="s">
        <v>956</v>
      </c>
      <c r="B276" s="11"/>
      <c r="C276" s="11"/>
      <c r="D276" s="11"/>
      <c r="E276" s="11"/>
      <c r="F276" s="11"/>
      <c r="G276" s="11"/>
      <c r="H276" s="5"/>
      <c r="I276" s="11"/>
      <c r="J276" s="11"/>
      <c r="K276" s="11"/>
      <c r="L276" s="11">
        <v>2</v>
      </c>
      <c r="M276" s="11"/>
      <c r="N276" s="11"/>
      <c r="O276" s="11"/>
      <c r="P276" s="5"/>
      <c r="Q276" s="11"/>
      <c r="R276" s="11"/>
      <c r="S276" s="11"/>
      <c r="T276" s="11"/>
      <c r="U276" s="5"/>
      <c r="V276" s="5"/>
      <c r="W276" s="5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58"/>
      <c r="AK276" s="59"/>
      <c r="AL276" s="11">
        <v>0</v>
      </c>
      <c r="AM276" s="11"/>
      <c r="AN276" s="11"/>
      <c r="AO276" s="11">
        <f t="shared" si="8"/>
        <v>2</v>
      </c>
      <c r="AP276" s="13">
        <f t="shared" si="9"/>
        <v>2</v>
      </c>
    </row>
    <row r="277" spans="1:42" ht="11.25">
      <c r="A277" s="31" t="s">
        <v>963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v>2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11"/>
      <c r="AB277" s="5"/>
      <c r="AC277" s="5"/>
      <c r="AD277" s="5"/>
      <c r="AE277" s="5"/>
      <c r="AF277" s="5"/>
      <c r="AG277" s="5"/>
      <c r="AH277" s="5"/>
      <c r="AI277" s="5"/>
      <c r="AJ277" s="24"/>
      <c r="AK277" s="59"/>
      <c r="AL277" s="39"/>
      <c r="AM277" s="5"/>
      <c r="AN277" s="51"/>
      <c r="AO277" s="11">
        <f t="shared" si="8"/>
        <v>2</v>
      </c>
      <c r="AP277" s="13">
        <f t="shared" si="9"/>
        <v>1</v>
      </c>
    </row>
    <row r="278" spans="1:54" ht="11.25">
      <c r="A278" s="10" t="s">
        <v>884</v>
      </c>
      <c r="B278" s="11"/>
      <c r="C278" s="11"/>
      <c r="D278" s="11"/>
      <c r="E278" s="11"/>
      <c r="F278" s="11"/>
      <c r="G278" s="11"/>
      <c r="H278" s="5"/>
      <c r="I278" s="11">
        <v>2</v>
      </c>
      <c r="J278" s="11"/>
      <c r="K278" s="11"/>
      <c r="L278" s="11"/>
      <c r="M278" s="11"/>
      <c r="N278" s="11"/>
      <c r="O278" s="11"/>
      <c r="P278" s="5"/>
      <c r="Q278" s="11"/>
      <c r="R278" s="11"/>
      <c r="S278" s="11"/>
      <c r="T278" s="11"/>
      <c r="U278" s="5"/>
      <c r="V278" s="5"/>
      <c r="W278" s="5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58"/>
      <c r="AK278" s="59"/>
      <c r="AL278" s="39"/>
      <c r="AM278" s="11"/>
      <c r="AN278" s="11"/>
      <c r="AO278" s="11">
        <f t="shared" si="8"/>
        <v>2</v>
      </c>
      <c r="AP278" s="13">
        <f t="shared" si="9"/>
        <v>1</v>
      </c>
      <c r="AR278" s="22"/>
      <c r="AS278" s="22"/>
      <c r="AV278" s="22"/>
      <c r="AW278" s="22"/>
      <c r="AX278" s="22"/>
      <c r="AY278" s="22"/>
      <c r="AZ278" s="22"/>
      <c r="BA278" s="22"/>
      <c r="BB278" s="22"/>
    </row>
    <row r="279" spans="1:54" ht="11.25" customHeight="1">
      <c r="A279" s="10" t="s">
        <v>889</v>
      </c>
      <c r="B279" s="11"/>
      <c r="C279" s="11"/>
      <c r="D279" s="11"/>
      <c r="E279" s="11"/>
      <c r="F279" s="11"/>
      <c r="G279" s="11"/>
      <c r="H279" s="5"/>
      <c r="I279" s="11">
        <v>2</v>
      </c>
      <c r="J279" s="11"/>
      <c r="K279" s="11"/>
      <c r="L279" s="11"/>
      <c r="M279" s="11"/>
      <c r="N279" s="11"/>
      <c r="O279" s="11"/>
      <c r="P279" s="5"/>
      <c r="Q279" s="11"/>
      <c r="R279" s="11"/>
      <c r="S279" s="11"/>
      <c r="T279" s="11"/>
      <c r="U279" s="5"/>
      <c r="V279" s="5"/>
      <c r="W279" s="5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58"/>
      <c r="AK279" s="59"/>
      <c r="AL279" s="39"/>
      <c r="AM279" s="11"/>
      <c r="AN279" s="11"/>
      <c r="AO279" s="11">
        <f t="shared" si="8"/>
        <v>2</v>
      </c>
      <c r="AP279" s="13">
        <f t="shared" si="9"/>
        <v>1</v>
      </c>
      <c r="AR279" s="22"/>
      <c r="AS279" s="22"/>
      <c r="AV279" s="22"/>
      <c r="AW279" s="22"/>
      <c r="AX279" s="22"/>
      <c r="AY279" s="22"/>
      <c r="AZ279" s="22"/>
      <c r="BA279" s="22"/>
      <c r="BB279" s="22"/>
    </row>
    <row r="280" spans="1:42" ht="11.25" customHeight="1">
      <c r="A280" s="10" t="s">
        <v>888</v>
      </c>
      <c r="B280" s="11"/>
      <c r="C280" s="11"/>
      <c r="D280" s="11"/>
      <c r="E280" s="11"/>
      <c r="F280" s="11"/>
      <c r="G280" s="11"/>
      <c r="H280" s="5"/>
      <c r="I280" s="11">
        <v>0</v>
      </c>
      <c r="J280" s="11"/>
      <c r="K280" s="11"/>
      <c r="L280" s="11"/>
      <c r="M280" s="11"/>
      <c r="N280" s="11"/>
      <c r="O280" s="11"/>
      <c r="P280" s="5"/>
      <c r="Q280" s="11"/>
      <c r="R280" s="11"/>
      <c r="S280" s="11"/>
      <c r="T280" s="11"/>
      <c r="U280" s="5"/>
      <c r="V280" s="5"/>
      <c r="W280" s="5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58"/>
      <c r="AK280" s="59"/>
      <c r="AL280" s="39"/>
      <c r="AM280" s="11">
        <v>2</v>
      </c>
      <c r="AN280" s="11"/>
      <c r="AO280" s="11">
        <f t="shared" si="8"/>
        <v>2</v>
      </c>
      <c r="AP280" s="13">
        <f t="shared" si="9"/>
        <v>2</v>
      </c>
    </row>
    <row r="281" spans="1:54" ht="11.25" customHeight="1">
      <c r="A281" s="31" t="s">
        <v>663</v>
      </c>
      <c r="B281" s="5"/>
      <c r="C281" s="5"/>
      <c r="D281" s="5"/>
      <c r="E281" s="5">
        <v>2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11"/>
      <c r="AB281" s="5"/>
      <c r="AC281" s="5"/>
      <c r="AD281" s="5"/>
      <c r="AE281" s="5"/>
      <c r="AF281" s="5"/>
      <c r="AG281" s="5"/>
      <c r="AH281" s="5"/>
      <c r="AI281" s="5"/>
      <c r="AJ281" s="24"/>
      <c r="AK281" s="59"/>
      <c r="AL281" s="39"/>
      <c r="AM281" s="5"/>
      <c r="AN281" s="51"/>
      <c r="AO281" s="11">
        <f t="shared" si="8"/>
        <v>2</v>
      </c>
      <c r="AP281" s="13">
        <f t="shared" si="9"/>
        <v>1</v>
      </c>
      <c r="AR281" s="22"/>
      <c r="AS281" s="22"/>
      <c r="AV281" s="22"/>
      <c r="AW281" s="22"/>
      <c r="AX281" s="22"/>
      <c r="AY281" s="22"/>
      <c r="AZ281" s="22"/>
      <c r="BA281" s="22"/>
      <c r="BB281" s="22"/>
    </row>
    <row r="282" spans="1:47" ht="11.25" customHeight="1">
      <c r="A282" s="31" t="s">
        <v>559</v>
      </c>
      <c r="B282" s="5"/>
      <c r="C282" s="5">
        <v>2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24"/>
      <c r="AK282" s="59"/>
      <c r="AL282" s="39"/>
      <c r="AM282" s="5"/>
      <c r="AN282" s="51"/>
      <c r="AO282" s="11">
        <f t="shared" si="8"/>
        <v>2</v>
      </c>
      <c r="AP282" s="13">
        <f t="shared" si="9"/>
        <v>1</v>
      </c>
      <c r="AR282" s="22"/>
      <c r="AS282" s="22"/>
      <c r="AT282" s="22"/>
      <c r="AU282" s="22"/>
    </row>
    <row r="283" spans="1:47" ht="11.25" customHeight="1">
      <c r="A283" s="31" t="s">
        <v>557</v>
      </c>
      <c r="B283" s="5"/>
      <c r="C283" s="5">
        <v>2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11"/>
      <c r="AB283" s="5"/>
      <c r="AC283" s="5"/>
      <c r="AD283" s="5"/>
      <c r="AE283" s="5"/>
      <c r="AF283" s="5"/>
      <c r="AG283" s="5"/>
      <c r="AH283" s="5"/>
      <c r="AI283" s="5"/>
      <c r="AJ283" s="24"/>
      <c r="AK283" s="59"/>
      <c r="AL283" s="39"/>
      <c r="AM283" s="5"/>
      <c r="AN283" s="51"/>
      <c r="AO283" s="11">
        <f t="shared" si="8"/>
        <v>2</v>
      </c>
      <c r="AP283" s="13">
        <f t="shared" si="9"/>
        <v>1</v>
      </c>
      <c r="AR283" s="22"/>
      <c r="AS283" s="22"/>
      <c r="AT283" s="22"/>
      <c r="AU283" s="22"/>
    </row>
    <row r="284" spans="1:55" ht="11.25" customHeight="1">
      <c r="A284" s="10" t="s">
        <v>1109</v>
      </c>
      <c r="B284" s="11"/>
      <c r="C284" s="11"/>
      <c r="D284" s="11"/>
      <c r="E284" s="11"/>
      <c r="F284" s="11"/>
      <c r="G284" s="11"/>
      <c r="H284" s="5"/>
      <c r="I284" s="11"/>
      <c r="J284" s="11"/>
      <c r="K284" s="11"/>
      <c r="L284" s="11"/>
      <c r="M284" s="11"/>
      <c r="N284" s="11"/>
      <c r="O284" s="11"/>
      <c r="P284" s="5"/>
      <c r="Q284" s="11">
        <v>2</v>
      </c>
      <c r="R284" s="11"/>
      <c r="S284" s="11"/>
      <c r="T284" s="11"/>
      <c r="U284" s="5"/>
      <c r="V284" s="5"/>
      <c r="W284" s="5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58"/>
      <c r="AK284" s="59"/>
      <c r="AL284" s="39"/>
      <c r="AM284" s="11"/>
      <c r="AN284" s="11"/>
      <c r="AO284" s="11">
        <f t="shared" si="8"/>
        <v>2</v>
      </c>
      <c r="AP284" s="13">
        <f t="shared" si="9"/>
        <v>1</v>
      </c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</row>
    <row r="285" spans="1:42" ht="11.25">
      <c r="A285" s="10" t="s">
        <v>1205</v>
      </c>
      <c r="B285" s="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5"/>
      <c r="N285" s="11"/>
      <c r="O285" s="11"/>
      <c r="P285" s="5"/>
      <c r="Q285" s="11"/>
      <c r="R285" s="5"/>
      <c r="S285" s="11">
        <v>2</v>
      </c>
      <c r="T285" s="11"/>
      <c r="U285" s="5"/>
      <c r="V285" s="5"/>
      <c r="W285" s="5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58"/>
      <c r="AK285" s="59"/>
      <c r="AL285" s="39"/>
      <c r="AM285" s="11"/>
      <c r="AN285" s="11"/>
      <c r="AO285" s="5">
        <f t="shared" si="8"/>
        <v>2</v>
      </c>
      <c r="AP285" s="13">
        <f t="shared" si="9"/>
        <v>1</v>
      </c>
    </row>
    <row r="286" spans="1:42" ht="11.25">
      <c r="A286" s="10" t="s">
        <v>1026</v>
      </c>
      <c r="B286" s="11"/>
      <c r="C286" s="11"/>
      <c r="D286" s="11"/>
      <c r="E286" s="11"/>
      <c r="F286" s="11"/>
      <c r="G286" s="11"/>
      <c r="H286" s="5"/>
      <c r="I286" s="11"/>
      <c r="J286" s="11"/>
      <c r="K286" s="11"/>
      <c r="L286" s="11"/>
      <c r="M286" s="11"/>
      <c r="N286" s="11"/>
      <c r="O286" s="11">
        <v>2</v>
      </c>
      <c r="P286" s="5"/>
      <c r="Q286" s="11"/>
      <c r="R286" s="11"/>
      <c r="S286" s="11"/>
      <c r="T286" s="11"/>
      <c r="U286" s="5"/>
      <c r="V286" s="5"/>
      <c r="W286" s="5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58"/>
      <c r="AK286" s="59"/>
      <c r="AL286" s="39"/>
      <c r="AM286" s="11"/>
      <c r="AN286" s="11"/>
      <c r="AO286" s="11">
        <f t="shared" si="8"/>
        <v>2</v>
      </c>
      <c r="AP286" s="13">
        <f t="shared" si="9"/>
        <v>1</v>
      </c>
    </row>
    <row r="287" spans="1:42" ht="11.25">
      <c r="A287" s="10" t="s">
        <v>1597</v>
      </c>
      <c r="B287" s="11"/>
      <c r="C287" s="11"/>
      <c r="D287" s="11"/>
      <c r="E287" s="11"/>
      <c r="F287" s="11"/>
      <c r="G287" s="11"/>
      <c r="H287" s="5"/>
      <c r="I287" s="11"/>
      <c r="J287" s="11"/>
      <c r="K287" s="11"/>
      <c r="L287" s="11"/>
      <c r="M287" s="11"/>
      <c r="N287" s="11"/>
      <c r="O287" s="11"/>
      <c r="P287" s="5"/>
      <c r="Q287" s="11"/>
      <c r="R287" s="11"/>
      <c r="S287" s="11"/>
      <c r="T287" s="11"/>
      <c r="U287" s="5"/>
      <c r="V287" s="5"/>
      <c r="W287" s="5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58"/>
      <c r="AK287" s="59">
        <v>2</v>
      </c>
      <c r="AL287" s="39"/>
      <c r="AM287" s="11"/>
      <c r="AN287" s="11"/>
      <c r="AO287" s="11">
        <f t="shared" si="8"/>
        <v>2</v>
      </c>
      <c r="AP287" s="13">
        <f t="shared" si="9"/>
        <v>1</v>
      </c>
    </row>
    <row r="288" spans="1:42" ht="11.25" customHeight="1">
      <c r="A288" s="10" t="s">
        <v>1241</v>
      </c>
      <c r="B288" s="11"/>
      <c r="C288" s="11"/>
      <c r="D288" s="11"/>
      <c r="E288" s="11"/>
      <c r="F288" s="11"/>
      <c r="G288" s="11">
        <v>2</v>
      </c>
      <c r="H288" s="5"/>
      <c r="I288" s="11"/>
      <c r="J288" s="11"/>
      <c r="K288" s="11"/>
      <c r="L288" s="11"/>
      <c r="M288" s="11"/>
      <c r="N288" s="11"/>
      <c r="O288" s="11"/>
      <c r="P288" s="5"/>
      <c r="Q288" s="11"/>
      <c r="R288" s="11"/>
      <c r="S288" s="11"/>
      <c r="T288" s="11"/>
      <c r="U288" s="5"/>
      <c r="V288" s="5"/>
      <c r="W288" s="5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58"/>
      <c r="AK288" s="59"/>
      <c r="AL288" s="39"/>
      <c r="AM288" s="11"/>
      <c r="AN288" s="11"/>
      <c r="AO288" s="11">
        <f t="shared" si="8"/>
        <v>2</v>
      </c>
      <c r="AP288" s="13">
        <f t="shared" si="9"/>
        <v>1</v>
      </c>
    </row>
    <row r="289" spans="1:42" ht="11.25">
      <c r="A289" s="10" t="s">
        <v>812</v>
      </c>
      <c r="B289" s="11"/>
      <c r="C289" s="11"/>
      <c r="D289" s="11"/>
      <c r="E289" s="11"/>
      <c r="F289" s="11"/>
      <c r="G289" s="11"/>
      <c r="H289" s="5"/>
      <c r="I289" s="11"/>
      <c r="J289" s="11"/>
      <c r="K289" s="11"/>
      <c r="L289" s="11"/>
      <c r="M289" s="11"/>
      <c r="N289" s="11"/>
      <c r="O289" s="11"/>
      <c r="P289" s="5">
        <v>2</v>
      </c>
      <c r="Q289" s="11"/>
      <c r="R289" s="11"/>
      <c r="S289" s="11"/>
      <c r="T289" s="11"/>
      <c r="U289" s="5"/>
      <c r="V289" s="5"/>
      <c r="W289" s="5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58"/>
      <c r="AK289" s="59"/>
      <c r="AL289" s="39"/>
      <c r="AM289" s="11"/>
      <c r="AN289" s="11"/>
      <c r="AO289" s="11">
        <f t="shared" si="8"/>
        <v>2</v>
      </c>
      <c r="AP289" s="13">
        <f t="shared" si="9"/>
        <v>1</v>
      </c>
    </row>
    <row r="290" spans="1:42" ht="11.25" customHeight="1">
      <c r="A290" s="10" t="s">
        <v>483</v>
      </c>
      <c r="B290" s="11"/>
      <c r="C290" s="11"/>
      <c r="D290" s="11"/>
      <c r="E290" s="11"/>
      <c r="F290" s="11"/>
      <c r="G290" s="11">
        <v>2</v>
      </c>
      <c r="H290" s="5"/>
      <c r="I290" s="11"/>
      <c r="J290" s="11"/>
      <c r="K290" s="11"/>
      <c r="L290" s="11"/>
      <c r="M290" s="11"/>
      <c r="N290" s="11"/>
      <c r="O290" s="11"/>
      <c r="P290" s="5"/>
      <c r="Q290" s="11"/>
      <c r="R290" s="11"/>
      <c r="S290" s="11"/>
      <c r="T290" s="11"/>
      <c r="U290" s="5"/>
      <c r="V290" s="5"/>
      <c r="W290" s="5"/>
      <c r="X290" s="11"/>
      <c r="Y290" s="11"/>
      <c r="Z290" s="11"/>
      <c r="AA290" s="5"/>
      <c r="AB290" s="11"/>
      <c r="AC290" s="11"/>
      <c r="AD290" s="11"/>
      <c r="AE290" s="11"/>
      <c r="AF290" s="11"/>
      <c r="AG290" s="11"/>
      <c r="AH290" s="11"/>
      <c r="AI290" s="11"/>
      <c r="AJ290" s="58"/>
      <c r="AK290" s="59"/>
      <c r="AL290" s="11"/>
      <c r="AM290" s="11"/>
      <c r="AN290" s="11"/>
      <c r="AO290" s="11">
        <f t="shared" si="8"/>
        <v>2</v>
      </c>
      <c r="AP290" s="13">
        <f t="shared" si="9"/>
        <v>1</v>
      </c>
    </row>
    <row r="291" spans="1:42" ht="11.25" customHeight="1">
      <c r="A291" s="10" t="s">
        <v>739</v>
      </c>
      <c r="B291" s="11"/>
      <c r="C291" s="11"/>
      <c r="D291" s="11"/>
      <c r="E291" s="11"/>
      <c r="F291" s="11"/>
      <c r="G291" s="11">
        <v>2</v>
      </c>
      <c r="H291" s="5"/>
      <c r="I291" s="11"/>
      <c r="J291" s="11"/>
      <c r="K291" s="11"/>
      <c r="L291" s="11"/>
      <c r="M291" s="11"/>
      <c r="N291" s="11"/>
      <c r="O291" s="11"/>
      <c r="P291" s="5"/>
      <c r="Q291" s="11"/>
      <c r="R291" s="11"/>
      <c r="S291" s="11"/>
      <c r="T291" s="11"/>
      <c r="U291" s="5"/>
      <c r="V291" s="5"/>
      <c r="W291" s="5"/>
      <c r="X291" s="11"/>
      <c r="Y291" s="11"/>
      <c r="Z291" s="11"/>
      <c r="AA291" s="5"/>
      <c r="AB291" s="11"/>
      <c r="AC291" s="11"/>
      <c r="AD291" s="11"/>
      <c r="AE291" s="11"/>
      <c r="AF291" s="11"/>
      <c r="AG291" s="11"/>
      <c r="AH291" s="11"/>
      <c r="AI291" s="11"/>
      <c r="AJ291" s="58"/>
      <c r="AK291" s="59"/>
      <c r="AL291" s="39"/>
      <c r="AM291" s="11"/>
      <c r="AN291" s="11"/>
      <c r="AO291" s="11">
        <f t="shared" si="8"/>
        <v>2</v>
      </c>
      <c r="AP291" s="13">
        <f t="shared" si="9"/>
        <v>1</v>
      </c>
    </row>
    <row r="292" spans="1:42" ht="11.25">
      <c r="A292" s="10" t="s">
        <v>1239</v>
      </c>
      <c r="B292" s="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5"/>
      <c r="N292" s="11"/>
      <c r="O292" s="11"/>
      <c r="P292" s="5"/>
      <c r="Q292" s="11"/>
      <c r="R292" s="5"/>
      <c r="S292" s="11"/>
      <c r="T292" s="11"/>
      <c r="U292" s="5">
        <v>2</v>
      </c>
      <c r="V292" s="5"/>
      <c r="W292" s="5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58"/>
      <c r="AK292" s="59"/>
      <c r="AL292" s="39"/>
      <c r="AM292" s="11"/>
      <c r="AN292" s="11"/>
      <c r="AO292" s="5">
        <f t="shared" si="8"/>
        <v>2</v>
      </c>
      <c r="AP292" s="13">
        <f t="shared" si="9"/>
        <v>1</v>
      </c>
    </row>
    <row r="293" spans="1:42" ht="11.25">
      <c r="A293" s="10" t="s">
        <v>999</v>
      </c>
      <c r="B293" s="11"/>
      <c r="C293" s="11"/>
      <c r="D293" s="11"/>
      <c r="E293" s="11"/>
      <c r="F293" s="11"/>
      <c r="G293" s="11"/>
      <c r="H293" s="5"/>
      <c r="I293" s="11"/>
      <c r="J293" s="11"/>
      <c r="K293" s="11"/>
      <c r="L293" s="11"/>
      <c r="M293" s="11">
        <v>2</v>
      </c>
      <c r="N293" s="11"/>
      <c r="O293" s="11"/>
      <c r="P293" s="5"/>
      <c r="Q293" s="11"/>
      <c r="R293" s="11"/>
      <c r="S293" s="11"/>
      <c r="T293" s="11"/>
      <c r="U293" s="5"/>
      <c r="V293" s="5"/>
      <c r="W293" s="5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58"/>
      <c r="AK293" s="59"/>
      <c r="AL293" s="39"/>
      <c r="AM293" s="11"/>
      <c r="AN293" s="11"/>
      <c r="AO293" s="11">
        <f t="shared" si="8"/>
        <v>2</v>
      </c>
      <c r="AP293" s="13">
        <f t="shared" si="9"/>
        <v>1</v>
      </c>
    </row>
    <row r="294" spans="1:42" ht="11.25">
      <c r="A294" s="10" t="s">
        <v>1144</v>
      </c>
      <c r="B294" s="11"/>
      <c r="C294" s="11"/>
      <c r="D294" s="11"/>
      <c r="E294" s="11"/>
      <c r="F294" s="11"/>
      <c r="G294" s="11"/>
      <c r="H294" s="5"/>
      <c r="I294" s="11"/>
      <c r="J294" s="11"/>
      <c r="K294" s="11"/>
      <c r="L294" s="11"/>
      <c r="M294" s="11"/>
      <c r="N294" s="11"/>
      <c r="O294" s="11"/>
      <c r="P294" s="5"/>
      <c r="Q294" s="11"/>
      <c r="R294" s="11"/>
      <c r="S294" s="11"/>
      <c r="T294" s="11"/>
      <c r="U294" s="5"/>
      <c r="V294" s="5"/>
      <c r="W294" s="5"/>
      <c r="X294" s="11"/>
      <c r="Y294" s="11"/>
      <c r="Z294" s="11"/>
      <c r="AA294" s="11"/>
      <c r="AB294" s="11"/>
      <c r="AC294" s="11"/>
      <c r="AD294" s="11"/>
      <c r="AE294" s="11"/>
      <c r="AF294" s="11"/>
      <c r="AG294" s="11">
        <v>2</v>
      </c>
      <c r="AH294" s="11"/>
      <c r="AI294" s="11"/>
      <c r="AJ294" s="58"/>
      <c r="AK294" s="59"/>
      <c r="AL294" s="39"/>
      <c r="AM294" s="11"/>
      <c r="AN294" s="11"/>
      <c r="AO294" s="11">
        <f t="shared" si="8"/>
        <v>2</v>
      </c>
      <c r="AP294" s="13">
        <f t="shared" si="9"/>
        <v>1</v>
      </c>
    </row>
    <row r="295" spans="1:42" ht="11.25">
      <c r="A295" s="10" t="s">
        <v>1107</v>
      </c>
      <c r="B295" s="11"/>
      <c r="C295" s="11"/>
      <c r="D295" s="11"/>
      <c r="E295" s="11"/>
      <c r="F295" s="11"/>
      <c r="G295" s="11"/>
      <c r="H295" s="5"/>
      <c r="I295" s="11"/>
      <c r="J295" s="11"/>
      <c r="K295" s="11"/>
      <c r="L295" s="11"/>
      <c r="M295" s="11"/>
      <c r="N295" s="11"/>
      <c r="O295" s="11"/>
      <c r="P295" s="5"/>
      <c r="Q295" s="11"/>
      <c r="R295" s="11"/>
      <c r="S295" s="11"/>
      <c r="T295" s="11"/>
      <c r="U295" s="5"/>
      <c r="V295" s="5"/>
      <c r="W295" s="5"/>
      <c r="X295" s="11"/>
      <c r="Y295" s="11"/>
      <c r="Z295" s="11"/>
      <c r="AA295" s="11"/>
      <c r="AB295" s="11"/>
      <c r="AC295" s="11"/>
      <c r="AD295" s="11"/>
      <c r="AE295" s="11"/>
      <c r="AF295" s="11"/>
      <c r="AG295" s="11">
        <v>2</v>
      </c>
      <c r="AH295" s="11"/>
      <c r="AI295" s="11"/>
      <c r="AJ295" s="58"/>
      <c r="AK295" s="59"/>
      <c r="AL295" s="39"/>
      <c r="AM295" s="11"/>
      <c r="AN295" s="11"/>
      <c r="AO295" s="11">
        <f t="shared" si="8"/>
        <v>2</v>
      </c>
      <c r="AP295" s="13">
        <f t="shared" si="9"/>
        <v>1</v>
      </c>
    </row>
    <row r="296" spans="1:42" ht="11.25" customHeight="1">
      <c r="A296" s="31" t="s">
        <v>1376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11"/>
      <c r="AB296" s="5"/>
      <c r="AC296" s="5"/>
      <c r="AD296" s="5"/>
      <c r="AE296" s="5"/>
      <c r="AF296" s="5"/>
      <c r="AG296" s="5"/>
      <c r="AH296" s="5"/>
      <c r="AI296" s="5"/>
      <c r="AJ296" s="24"/>
      <c r="AK296" s="59">
        <v>2</v>
      </c>
      <c r="AL296" s="39"/>
      <c r="AM296" s="5"/>
      <c r="AN296" s="51"/>
      <c r="AO296" s="11">
        <f t="shared" si="8"/>
        <v>2</v>
      </c>
      <c r="AP296" s="13">
        <f t="shared" si="9"/>
        <v>1</v>
      </c>
    </row>
    <row r="297" spans="1:42" ht="11.25" customHeight="1">
      <c r="A297" s="31" t="s">
        <v>687</v>
      </c>
      <c r="B297" s="5"/>
      <c r="C297" s="5"/>
      <c r="D297" s="5"/>
      <c r="E297" s="5"/>
      <c r="F297" s="5">
        <v>2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11"/>
      <c r="AB297" s="5"/>
      <c r="AC297" s="5"/>
      <c r="AD297" s="5"/>
      <c r="AE297" s="5"/>
      <c r="AF297" s="5"/>
      <c r="AG297" s="5"/>
      <c r="AH297" s="5"/>
      <c r="AI297" s="5"/>
      <c r="AJ297" s="24"/>
      <c r="AK297" s="59"/>
      <c r="AL297" s="39"/>
      <c r="AM297" s="5"/>
      <c r="AN297" s="51"/>
      <c r="AO297" s="11">
        <f t="shared" si="8"/>
        <v>2</v>
      </c>
      <c r="AP297" s="13">
        <f t="shared" si="9"/>
        <v>1</v>
      </c>
    </row>
    <row r="298" spans="1:42" ht="11.25" customHeight="1">
      <c r="A298" s="31" t="s">
        <v>1605</v>
      </c>
      <c r="B298" s="5"/>
      <c r="C298" s="5"/>
      <c r="D298" s="5"/>
      <c r="E298" s="5"/>
      <c r="F298" s="1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24"/>
      <c r="AK298" s="59">
        <v>2</v>
      </c>
      <c r="AL298" s="39"/>
      <c r="AM298" s="5"/>
      <c r="AN298" s="51"/>
      <c r="AO298" s="11">
        <f t="shared" si="8"/>
        <v>2</v>
      </c>
      <c r="AP298" s="13">
        <f t="shared" si="9"/>
        <v>1</v>
      </c>
    </row>
    <row r="299" spans="1:42" ht="11.25" customHeight="1">
      <c r="A299" s="31" t="s">
        <v>499</v>
      </c>
      <c r="B299" s="5">
        <v>2</v>
      </c>
      <c r="C299" s="5"/>
      <c r="D299" s="5"/>
      <c r="E299" s="5"/>
      <c r="F299" s="5"/>
      <c r="G299" s="5">
        <v>0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24"/>
      <c r="AK299" s="59"/>
      <c r="AL299" s="39"/>
      <c r="AM299" s="5"/>
      <c r="AN299" s="51"/>
      <c r="AO299" s="11">
        <f t="shared" si="8"/>
        <v>2</v>
      </c>
      <c r="AP299" s="13">
        <f t="shared" si="9"/>
        <v>2</v>
      </c>
    </row>
    <row r="300" spans="1:42" ht="11.25" customHeight="1">
      <c r="A300" s="10" t="s">
        <v>1486</v>
      </c>
      <c r="B300" s="11"/>
      <c r="C300" s="11"/>
      <c r="D300" s="11"/>
      <c r="E300" s="11"/>
      <c r="F300" s="11"/>
      <c r="G300" s="11"/>
      <c r="H300" s="5"/>
      <c r="I300" s="11"/>
      <c r="J300" s="11"/>
      <c r="K300" s="11"/>
      <c r="L300" s="11"/>
      <c r="M300" s="11"/>
      <c r="N300" s="11"/>
      <c r="O300" s="11"/>
      <c r="P300" s="5"/>
      <c r="Q300" s="11"/>
      <c r="R300" s="11"/>
      <c r="S300" s="11"/>
      <c r="T300" s="11"/>
      <c r="U300" s="5"/>
      <c r="V300" s="5"/>
      <c r="W300" s="5"/>
      <c r="X300" s="11"/>
      <c r="Y300" s="11"/>
      <c r="Z300" s="11"/>
      <c r="AA300" s="11"/>
      <c r="AB300" s="11"/>
      <c r="AC300" s="11"/>
      <c r="AD300" s="11">
        <v>2</v>
      </c>
      <c r="AE300" s="11"/>
      <c r="AF300" s="11"/>
      <c r="AG300" s="11"/>
      <c r="AH300" s="11"/>
      <c r="AI300" s="11"/>
      <c r="AJ300" s="58"/>
      <c r="AK300" s="59"/>
      <c r="AL300" s="39"/>
      <c r="AM300" s="11"/>
      <c r="AN300" s="11"/>
      <c r="AO300" s="11">
        <f t="shared" si="8"/>
        <v>2</v>
      </c>
      <c r="AP300" s="13">
        <f t="shared" si="9"/>
        <v>1</v>
      </c>
    </row>
    <row r="301" spans="1:42" ht="11.25" customHeight="1">
      <c r="A301" s="10" t="s">
        <v>1320</v>
      </c>
      <c r="B301" s="11"/>
      <c r="C301" s="11"/>
      <c r="D301" s="11"/>
      <c r="E301" s="11"/>
      <c r="F301" s="11"/>
      <c r="G301" s="11"/>
      <c r="H301" s="5"/>
      <c r="I301" s="11"/>
      <c r="J301" s="11"/>
      <c r="K301" s="11"/>
      <c r="L301" s="11"/>
      <c r="M301" s="11"/>
      <c r="N301" s="11"/>
      <c r="O301" s="11"/>
      <c r="P301" s="5"/>
      <c r="Q301" s="11"/>
      <c r="R301" s="11"/>
      <c r="S301" s="11"/>
      <c r="T301" s="11"/>
      <c r="U301" s="5"/>
      <c r="V301" s="5"/>
      <c r="W301" s="5"/>
      <c r="X301" s="11">
        <v>2</v>
      </c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58"/>
      <c r="AK301" s="59"/>
      <c r="AL301" s="39"/>
      <c r="AM301" s="11"/>
      <c r="AN301" s="11"/>
      <c r="AO301" s="11">
        <f t="shared" si="8"/>
        <v>2</v>
      </c>
      <c r="AP301" s="13">
        <f t="shared" si="9"/>
        <v>1</v>
      </c>
    </row>
    <row r="302" spans="1:42" ht="11.25" customHeight="1">
      <c r="A302" s="10" t="s">
        <v>504</v>
      </c>
      <c r="B302" s="11">
        <v>2</v>
      </c>
      <c r="C302" s="11"/>
      <c r="D302" s="11"/>
      <c r="E302" s="11"/>
      <c r="F302" s="11"/>
      <c r="G302" s="11"/>
      <c r="H302" s="5"/>
      <c r="I302" s="11"/>
      <c r="J302" s="11"/>
      <c r="K302" s="11"/>
      <c r="L302" s="11"/>
      <c r="M302" s="11"/>
      <c r="N302" s="11"/>
      <c r="O302" s="11"/>
      <c r="P302" s="5"/>
      <c r="Q302" s="11"/>
      <c r="R302" s="11"/>
      <c r="S302" s="11"/>
      <c r="T302" s="11"/>
      <c r="U302" s="5"/>
      <c r="V302" s="5"/>
      <c r="W302" s="5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58"/>
      <c r="AK302" s="59"/>
      <c r="AL302" s="39"/>
      <c r="AM302" s="11"/>
      <c r="AN302" s="11"/>
      <c r="AO302" s="11">
        <f t="shared" si="8"/>
        <v>2</v>
      </c>
      <c r="AP302" s="13">
        <f t="shared" si="9"/>
        <v>1</v>
      </c>
    </row>
    <row r="303" spans="1:42" ht="11.25">
      <c r="A303" s="10" t="s">
        <v>1192</v>
      </c>
      <c r="B303" s="5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5"/>
      <c r="N303" s="11"/>
      <c r="O303" s="11"/>
      <c r="P303" s="5"/>
      <c r="Q303" s="11"/>
      <c r="R303" s="5"/>
      <c r="S303" s="11">
        <v>2</v>
      </c>
      <c r="T303" s="11"/>
      <c r="U303" s="5"/>
      <c r="V303" s="5"/>
      <c r="W303" s="5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58"/>
      <c r="AK303" s="59"/>
      <c r="AL303" s="39"/>
      <c r="AM303" s="11"/>
      <c r="AN303" s="11"/>
      <c r="AO303" s="5">
        <f t="shared" si="8"/>
        <v>2</v>
      </c>
      <c r="AP303" s="13">
        <f t="shared" si="9"/>
        <v>1</v>
      </c>
    </row>
    <row r="304" spans="1:42" ht="11.25">
      <c r="A304" s="10" t="s">
        <v>1210</v>
      </c>
      <c r="B304" s="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5"/>
      <c r="N304" s="3"/>
      <c r="O304" s="5"/>
      <c r="P304" s="11"/>
      <c r="Q304" s="11"/>
      <c r="R304" s="11"/>
      <c r="S304" s="11">
        <v>2</v>
      </c>
      <c r="T304" s="11"/>
      <c r="U304" s="5"/>
      <c r="V304" s="5"/>
      <c r="W304" s="5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58"/>
      <c r="AK304" s="59"/>
      <c r="AL304" s="39"/>
      <c r="AM304" s="11"/>
      <c r="AN304" s="11"/>
      <c r="AO304" s="11">
        <f t="shared" si="8"/>
        <v>2</v>
      </c>
      <c r="AP304" s="13">
        <f t="shared" si="9"/>
        <v>1</v>
      </c>
    </row>
    <row r="305" spans="1:42" ht="11.25">
      <c r="A305" s="10" t="s">
        <v>1211</v>
      </c>
      <c r="B305" s="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5"/>
      <c r="N305" s="3"/>
      <c r="O305" s="5"/>
      <c r="P305" s="11"/>
      <c r="Q305" s="11"/>
      <c r="R305" s="11"/>
      <c r="S305" s="11">
        <v>2</v>
      </c>
      <c r="T305" s="11"/>
      <c r="U305" s="5"/>
      <c r="V305" s="5"/>
      <c r="W305" s="5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58"/>
      <c r="AK305" s="59"/>
      <c r="AL305" s="39"/>
      <c r="AM305" s="11"/>
      <c r="AN305" s="11"/>
      <c r="AO305" s="11">
        <f t="shared" si="8"/>
        <v>2</v>
      </c>
      <c r="AP305" s="13">
        <f t="shared" si="9"/>
        <v>1</v>
      </c>
    </row>
    <row r="306" spans="1:42" ht="11.25">
      <c r="A306" s="10" t="s">
        <v>1213</v>
      </c>
      <c r="B306" s="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5"/>
      <c r="N306" s="11"/>
      <c r="O306" s="11"/>
      <c r="P306" s="5"/>
      <c r="Q306" s="11"/>
      <c r="R306" s="5"/>
      <c r="S306" s="11">
        <v>2</v>
      </c>
      <c r="T306" s="11"/>
      <c r="U306" s="5"/>
      <c r="V306" s="5"/>
      <c r="W306" s="5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58"/>
      <c r="AK306" s="59"/>
      <c r="AL306" s="39"/>
      <c r="AM306" s="11"/>
      <c r="AN306" s="11"/>
      <c r="AO306" s="5">
        <f t="shared" si="8"/>
        <v>2</v>
      </c>
      <c r="AP306" s="13">
        <f t="shared" si="9"/>
        <v>1</v>
      </c>
    </row>
    <row r="307" spans="1:42" ht="11.25" customHeight="1">
      <c r="A307" s="10" t="s">
        <v>694</v>
      </c>
      <c r="B307" s="11"/>
      <c r="C307" s="11"/>
      <c r="D307" s="11"/>
      <c r="E307" s="11"/>
      <c r="F307" s="11">
        <v>2</v>
      </c>
      <c r="G307" s="11"/>
      <c r="H307" s="5"/>
      <c r="I307" s="11"/>
      <c r="J307" s="11"/>
      <c r="K307" s="11"/>
      <c r="L307" s="11"/>
      <c r="M307" s="11"/>
      <c r="N307" s="11"/>
      <c r="O307" s="11"/>
      <c r="P307" s="5"/>
      <c r="Q307" s="11"/>
      <c r="R307" s="11"/>
      <c r="S307" s="11"/>
      <c r="T307" s="11"/>
      <c r="U307" s="5"/>
      <c r="V307" s="5"/>
      <c r="W307" s="5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58"/>
      <c r="AK307" s="59"/>
      <c r="AL307" s="39"/>
      <c r="AM307" s="11"/>
      <c r="AN307" s="11"/>
      <c r="AO307" s="11">
        <f t="shared" si="8"/>
        <v>2</v>
      </c>
      <c r="AP307" s="13">
        <f t="shared" si="9"/>
        <v>1</v>
      </c>
    </row>
    <row r="308" spans="1:42" ht="11.25" customHeight="1">
      <c r="A308" s="10" t="s">
        <v>692</v>
      </c>
      <c r="B308" s="11"/>
      <c r="C308" s="11"/>
      <c r="D308" s="11"/>
      <c r="E308" s="11"/>
      <c r="F308" s="11">
        <v>2</v>
      </c>
      <c r="G308" s="11"/>
      <c r="H308" s="5"/>
      <c r="I308" s="11"/>
      <c r="J308" s="11"/>
      <c r="K308" s="11"/>
      <c r="L308" s="11"/>
      <c r="M308" s="11"/>
      <c r="N308" s="11"/>
      <c r="O308" s="11"/>
      <c r="P308" s="5"/>
      <c r="Q308" s="11"/>
      <c r="R308" s="11"/>
      <c r="S308" s="11"/>
      <c r="T308" s="11"/>
      <c r="U308" s="5"/>
      <c r="V308" s="5"/>
      <c r="W308" s="5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58"/>
      <c r="AK308" s="59"/>
      <c r="AL308" s="39"/>
      <c r="AM308" s="11"/>
      <c r="AN308" s="11"/>
      <c r="AO308" s="11">
        <f t="shared" si="8"/>
        <v>2</v>
      </c>
      <c r="AP308" s="13">
        <f t="shared" si="9"/>
        <v>1</v>
      </c>
    </row>
    <row r="309" spans="1:42" ht="11.25">
      <c r="A309" s="31" t="s">
        <v>872</v>
      </c>
      <c r="B309" s="5"/>
      <c r="C309" s="5"/>
      <c r="D309" s="5"/>
      <c r="E309" s="5"/>
      <c r="F309" s="5"/>
      <c r="G309" s="5"/>
      <c r="H309" s="5"/>
      <c r="I309" s="5"/>
      <c r="J309" s="5">
        <v>2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11"/>
      <c r="AB309" s="5"/>
      <c r="AC309" s="5"/>
      <c r="AD309" s="5"/>
      <c r="AE309" s="5"/>
      <c r="AF309" s="5"/>
      <c r="AG309" s="5"/>
      <c r="AH309" s="5"/>
      <c r="AI309" s="5"/>
      <c r="AJ309" s="24"/>
      <c r="AK309" s="59"/>
      <c r="AL309" s="39"/>
      <c r="AM309" s="5"/>
      <c r="AN309" s="51"/>
      <c r="AO309" s="11">
        <f t="shared" si="8"/>
        <v>2</v>
      </c>
      <c r="AP309" s="13">
        <f t="shared" si="9"/>
        <v>1</v>
      </c>
    </row>
    <row r="310" spans="1:42" ht="11.25" customHeight="1">
      <c r="A310" s="10" t="s">
        <v>1119</v>
      </c>
      <c r="B310" s="11"/>
      <c r="C310" s="11"/>
      <c r="D310" s="11"/>
      <c r="E310" s="11"/>
      <c r="F310" s="11"/>
      <c r="G310" s="11"/>
      <c r="H310" s="5"/>
      <c r="I310" s="11"/>
      <c r="J310" s="11"/>
      <c r="K310" s="11"/>
      <c r="L310" s="11"/>
      <c r="M310" s="11"/>
      <c r="N310" s="11"/>
      <c r="O310" s="11"/>
      <c r="P310" s="5"/>
      <c r="Q310" s="11">
        <v>2</v>
      </c>
      <c r="R310" s="11"/>
      <c r="S310" s="11"/>
      <c r="T310" s="11"/>
      <c r="U310" s="5"/>
      <c r="V310" s="5"/>
      <c r="W310" s="5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58"/>
      <c r="AK310" s="59"/>
      <c r="AL310" s="39"/>
      <c r="AM310" s="11"/>
      <c r="AN310" s="11"/>
      <c r="AO310" s="11">
        <f t="shared" si="8"/>
        <v>2</v>
      </c>
      <c r="AP310" s="13">
        <f t="shared" si="9"/>
        <v>1</v>
      </c>
    </row>
    <row r="311" spans="1:42" ht="11.25" customHeight="1">
      <c r="A311" s="10" t="s">
        <v>1141</v>
      </c>
      <c r="B311" s="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5"/>
      <c r="N311" s="3"/>
      <c r="O311" s="5"/>
      <c r="P311" s="11"/>
      <c r="Q311" s="11"/>
      <c r="R311" s="11"/>
      <c r="S311" s="11"/>
      <c r="T311" s="11"/>
      <c r="U311" s="5"/>
      <c r="V311" s="5"/>
      <c r="W311" s="5"/>
      <c r="X311" s="11"/>
      <c r="Y311" s="11"/>
      <c r="Z311" s="11"/>
      <c r="AA311" s="11"/>
      <c r="AB311" s="11"/>
      <c r="AC311" s="11"/>
      <c r="AD311" s="11"/>
      <c r="AE311" s="11"/>
      <c r="AF311" s="11"/>
      <c r="AG311" s="11">
        <v>2</v>
      </c>
      <c r="AH311" s="11"/>
      <c r="AI311" s="11"/>
      <c r="AJ311" s="58"/>
      <c r="AK311" s="59"/>
      <c r="AL311" s="39"/>
      <c r="AM311" s="11"/>
      <c r="AN311" s="11"/>
      <c r="AO311" s="11">
        <f t="shared" si="8"/>
        <v>2</v>
      </c>
      <c r="AP311" s="13">
        <f t="shared" si="9"/>
        <v>1</v>
      </c>
    </row>
    <row r="312" spans="1:42" ht="11.25" customHeight="1">
      <c r="A312" s="10" t="s">
        <v>741</v>
      </c>
      <c r="B312" s="11"/>
      <c r="C312" s="11"/>
      <c r="D312" s="11"/>
      <c r="E312" s="11"/>
      <c r="F312" s="11"/>
      <c r="G312" s="11">
        <v>2</v>
      </c>
      <c r="H312" s="5"/>
      <c r="I312" s="11"/>
      <c r="J312" s="11"/>
      <c r="K312" s="11"/>
      <c r="L312" s="11"/>
      <c r="M312" s="11"/>
      <c r="N312" s="11"/>
      <c r="O312" s="11"/>
      <c r="P312" s="5"/>
      <c r="Q312" s="11"/>
      <c r="R312" s="11"/>
      <c r="S312" s="11"/>
      <c r="T312" s="11"/>
      <c r="U312" s="5"/>
      <c r="V312" s="5"/>
      <c r="W312" s="5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58"/>
      <c r="AK312" s="59"/>
      <c r="AL312" s="39"/>
      <c r="AM312" s="11"/>
      <c r="AN312" s="11"/>
      <c r="AO312" s="11">
        <f t="shared" si="8"/>
        <v>2</v>
      </c>
      <c r="AP312" s="13">
        <f t="shared" si="9"/>
        <v>1</v>
      </c>
    </row>
    <row r="313" spans="1:42" ht="11.25" customHeight="1">
      <c r="A313" s="31" t="s">
        <v>1269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>
        <v>2</v>
      </c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24"/>
      <c r="AK313" s="59"/>
      <c r="AL313" s="39"/>
      <c r="AM313" s="5"/>
      <c r="AN313" s="51"/>
      <c r="AO313" s="11">
        <f t="shared" si="8"/>
        <v>2</v>
      </c>
      <c r="AP313" s="13">
        <f t="shared" si="9"/>
        <v>1</v>
      </c>
    </row>
    <row r="314" spans="1:42" ht="11.25">
      <c r="A314" s="10" t="s">
        <v>1032</v>
      </c>
      <c r="B314" s="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5"/>
      <c r="N314" s="11"/>
      <c r="O314" s="11">
        <v>2</v>
      </c>
      <c r="P314" s="5"/>
      <c r="Q314" s="11"/>
      <c r="R314" s="5"/>
      <c r="S314" s="11"/>
      <c r="T314" s="11"/>
      <c r="U314" s="5"/>
      <c r="V314" s="5"/>
      <c r="W314" s="5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58"/>
      <c r="AK314" s="59"/>
      <c r="AL314" s="39"/>
      <c r="AM314" s="11"/>
      <c r="AN314" s="11"/>
      <c r="AO314" s="5">
        <f t="shared" si="8"/>
        <v>2</v>
      </c>
      <c r="AP314" s="13">
        <f t="shared" si="9"/>
        <v>1</v>
      </c>
    </row>
    <row r="315" spans="1:42" ht="11.25">
      <c r="A315" s="31" t="s">
        <v>903</v>
      </c>
      <c r="B315" s="5"/>
      <c r="C315" s="5"/>
      <c r="D315" s="5"/>
      <c r="E315" s="5"/>
      <c r="F315" s="5"/>
      <c r="G315" s="5"/>
      <c r="H315" s="5"/>
      <c r="I315" s="5"/>
      <c r="J315" s="5">
        <v>2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24"/>
      <c r="AK315" s="59"/>
      <c r="AL315" s="39"/>
      <c r="AM315" s="5"/>
      <c r="AN315" s="51"/>
      <c r="AO315" s="11">
        <f t="shared" si="8"/>
        <v>2</v>
      </c>
      <c r="AP315" s="13">
        <f t="shared" si="9"/>
        <v>1</v>
      </c>
    </row>
    <row r="316" spans="1:42" ht="11.25">
      <c r="A316" s="10" t="s">
        <v>1120</v>
      </c>
      <c r="B316" s="11"/>
      <c r="C316" s="11"/>
      <c r="D316" s="11"/>
      <c r="E316" s="11"/>
      <c r="F316" s="11"/>
      <c r="G316" s="11"/>
      <c r="H316" s="5"/>
      <c r="I316" s="11"/>
      <c r="J316" s="11"/>
      <c r="K316" s="11"/>
      <c r="L316" s="11"/>
      <c r="M316" s="11"/>
      <c r="N316" s="11"/>
      <c r="O316" s="11"/>
      <c r="P316" s="5"/>
      <c r="Q316" s="11">
        <v>2</v>
      </c>
      <c r="R316" s="11"/>
      <c r="S316" s="11"/>
      <c r="T316" s="11"/>
      <c r="U316" s="5"/>
      <c r="V316" s="5"/>
      <c r="W316" s="5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58"/>
      <c r="AK316" s="59"/>
      <c r="AL316" s="39"/>
      <c r="AM316" s="11"/>
      <c r="AN316" s="11"/>
      <c r="AO316" s="11">
        <f t="shared" si="8"/>
        <v>2</v>
      </c>
      <c r="AP316" s="13">
        <f t="shared" si="9"/>
        <v>1</v>
      </c>
    </row>
    <row r="317" spans="1:42" ht="11.25">
      <c r="A317" s="10" t="s">
        <v>1002</v>
      </c>
      <c r="B317" s="11"/>
      <c r="C317" s="11"/>
      <c r="D317" s="11"/>
      <c r="E317" s="11"/>
      <c r="F317" s="11"/>
      <c r="G317" s="11"/>
      <c r="H317" s="5"/>
      <c r="I317" s="11"/>
      <c r="J317" s="11"/>
      <c r="K317" s="11"/>
      <c r="L317" s="11"/>
      <c r="M317" s="11">
        <v>2</v>
      </c>
      <c r="N317" s="11"/>
      <c r="O317" s="11"/>
      <c r="P317" s="5"/>
      <c r="Q317" s="11"/>
      <c r="R317" s="11"/>
      <c r="S317" s="11"/>
      <c r="T317" s="11"/>
      <c r="U317" s="5"/>
      <c r="V317" s="5"/>
      <c r="W317" s="5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58"/>
      <c r="AK317" s="59"/>
      <c r="AL317" s="39"/>
      <c r="AM317" s="11"/>
      <c r="AN317" s="11"/>
      <c r="AO317" s="11">
        <f t="shared" si="8"/>
        <v>2</v>
      </c>
      <c r="AP317" s="13">
        <f t="shared" si="9"/>
        <v>1</v>
      </c>
    </row>
    <row r="318" spans="1:42" ht="11.25">
      <c r="A318" s="10" t="s">
        <v>1003</v>
      </c>
      <c r="B318" s="11"/>
      <c r="C318" s="11"/>
      <c r="D318" s="11"/>
      <c r="E318" s="11"/>
      <c r="F318" s="11"/>
      <c r="G318" s="11"/>
      <c r="H318" s="5"/>
      <c r="I318" s="11"/>
      <c r="J318" s="11"/>
      <c r="K318" s="11"/>
      <c r="L318" s="11"/>
      <c r="M318" s="11">
        <v>2</v>
      </c>
      <c r="N318" s="11"/>
      <c r="O318" s="11"/>
      <c r="P318" s="5"/>
      <c r="Q318" s="11"/>
      <c r="R318" s="11"/>
      <c r="S318" s="11"/>
      <c r="T318" s="11"/>
      <c r="U318" s="5"/>
      <c r="V318" s="5"/>
      <c r="W318" s="5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58"/>
      <c r="AK318" s="59"/>
      <c r="AL318" s="39"/>
      <c r="AM318" s="11"/>
      <c r="AN318" s="11"/>
      <c r="AO318" s="11">
        <f t="shared" si="8"/>
        <v>2</v>
      </c>
      <c r="AP318" s="13">
        <f t="shared" si="9"/>
        <v>1</v>
      </c>
    </row>
    <row r="319" spans="1:42" ht="11.25">
      <c r="A319" s="10" t="s">
        <v>590</v>
      </c>
      <c r="B319" s="11"/>
      <c r="C319" s="11"/>
      <c r="D319" s="11"/>
      <c r="E319" s="11"/>
      <c r="F319" s="11"/>
      <c r="G319" s="11"/>
      <c r="H319" s="5"/>
      <c r="I319" s="11"/>
      <c r="J319" s="11"/>
      <c r="K319" s="11"/>
      <c r="L319" s="11"/>
      <c r="M319" s="11"/>
      <c r="N319" s="11"/>
      <c r="O319" s="11"/>
      <c r="P319" s="5"/>
      <c r="Q319" s="11"/>
      <c r="R319" s="11"/>
      <c r="S319" s="11"/>
      <c r="T319" s="11"/>
      <c r="U319" s="5">
        <v>2</v>
      </c>
      <c r="V319" s="5"/>
      <c r="W319" s="5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58"/>
      <c r="AK319" s="59"/>
      <c r="AL319" s="39"/>
      <c r="AM319" s="11"/>
      <c r="AN319" s="11"/>
      <c r="AO319" s="11">
        <f t="shared" si="8"/>
        <v>2</v>
      </c>
      <c r="AP319" s="13">
        <f t="shared" si="9"/>
        <v>1</v>
      </c>
    </row>
    <row r="320" spans="1:42" ht="11.25" customHeight="1">
      <c r="A320" s="10" t="s">
        <v>614</v>
      </c>
      <c r="B320" s="11"/>
      <c r="C320" s="11"/>
      <c r="D320" s="11">
        <v>2</v>
      </c>
      <c r="E320" s="11"/>
      <c r="F320" s="11"/>
      <c r="G320" s="11"/>
      <c r="H320" s="5"/>
      <c r="I320" s="11"/>
      <c r="J320" s="11"/>
      <c r="K320" s="11"/>
      <c r="L320" s="11"/>
      <c r="M320" s="11"/>
      <c r="N320" s="11"/>
      <c r="O320" s="11"/>
      <c r="P320" s="5"/>
      <c r="Q320" s="11"/>
      <c r="R320" s="11"/>
      <c r="S320" s="11"/>
      <c r="T320" s="11"/>
      <c r="U320" s="5"/>
      <c r="V320" s="5"/>
      <c r="W320" s="5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58"/>
      <c r="AK320" s="59"/>
      <c r="AL320" s="39"/>
      <c r="AM320" s="11"/>
      <c r="AN320" s="11"/>
      <c r="AO320" s="11">
        <f t="shared" si="8"/>
        <v>2</v>
      </c>
      <c r="AP320" s="13">
        <f t="shared" si="9"/>
        <v>1</v>
      </c>
    </row>
    <row r="321" spans="1:42" ht="11.25">
      <c r="A321" s="10" t="s">
        <v>1005</v>
      </c>
      <c r="B321" s="11"/>
      <c r="C321" s="11"/>
      <c r="D321" s="11"/>
      <c r="E321" s="11"/>
      <c r="F321" s="11"/>
      <c r="G321" s="11"/>
      <c r="H321" s="5"/>
      <c r="I321" s="11"/>
      <c r="J321" s="11"/>
      <c r="K321" s="11"/>
      <c r="L321" s="11"/>
      <c r="M321" s="11">
        <v>2</v>
      </c>
      <c r="N321" s="11"/>
      <c r="O321" s="11"/>
      <c r="P321" s="5"/>
      <c r="Q321" s="11"/>
      <c r="R321" s="11"/>
      <c r="S321" s="11"/>
      <c r="T321" s="11"/>
      <c r="U321" s="5"/>
      <c r="V321" s="5"/>
      <c r="W321" s="5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58"/>
      <c r="AK321" s="59"/>
      <c r="AL321" s="39"/>
      <c r="AM321" s="11"/>
      <c r="AN321" s="11"/>
      <c r="AO321" s="11">
        <f t="shared" si="8"/>
        <v>2</v>
      </c>
      <c r="AP321" s="13">
        <f t="shared" si="9"/>
        <v>1</v>
      </c>
    </row>
    <row r="322" spans="1:42" ht="11.25">
      <c r="A322" s="10" t="s">
        <v>823</v>
      </c>
      <c r="B322" s="11"/>
      <c r="C322" s="11"/>
      <c r="D322" s="11"/>
      <c r="E322" s="11"/>
      <c r="F322" s="11"/>
      <c r="G322" s="11"/>
      <c r="H322" s="5"/>
      <c r="I322" s="11"/>
      <c r="J322" s="11"/>
      <c r="K322" s="11"/>
      <c r="L322" s="11"/>
      <c r="M322" s="11"/>
      <c r="N322" s="11"/>
      <c r="O322" s="11"/>
      <c r="P322" s="5">
        <v>2</v>
      </c>
      <c r="Q322" s="11"/>
      <c r="R322" s="11"/>
      <c r="S322" s="11"/>
      <c r="T322" s="11"/>
      <c r="U322" s="5"/>
      <c r="V322" s="5"/>
      <c r="W322" s="5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58"/>
      <c r="AK322" s="59"/>
      <c r="AL322" s="39"/>
      <c r="AM322" s="11"/>
      <c r="AN322" s="11"/>
      <c r="AO322" s="11">
        <f aca="true" t="shared" si="10" ref="AO322:AO385">SUM(B322:AN322)</f>
        <v>2</v>
      </c>
      <c r="AP322" s="13">
        <f aca="true" t="shared" si="11" ref="AP322:AP386">COUNTA(B322:AM322)</f>
        <v>1</v>
      </c>
    </row>
    <row r="323" spans="1:42" ht="11.25">
      <c r="A323" s="10" t="s">
        <v>1123</v>
      </c>
      <c r="B323" s="11"/>
      <c r="C323" s="11"/>
      <c r="D323" s="11"/>
      <c r="E323" s="11"/>
      <c r="F323" s="11"/>
      <c r="G323" s="11"/>
      <c r="H323" s="5"/>
      <c r="I323" s="11"/>
      <c r="J323" s="11"/>
      <c r="K323" s="11"/>
      <c r="L323" s="11"/>
      <c r="M323" s="11"/>
      <c r="N323" s="11"/>
      <c r="O323" s="11"/>
      <c r="P323" s="5">
        <v>2</v>
      </c>
      <c r="Q323" s="11"/>
      <c r="R323" s="11"/>
      <c r="S323" s="11"/>
      <c r="T323" s="11"/>
      <c r="U323" s="5"/>
      <c r="V323" s="5"/>
      <c r="W323" s="5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58"/>
      <c r="AK323" s="59"/>
      <c r="AL323" s="39"/>
      <c r="AM323" s="11"/>
      <c r="AN323" s="11"/>
      <c r="AO323" s="11">
        <f t="shared" si="10"/>
        <v>2</v>
      </c>
      <c r="AP323" s="13">
        <f t="shared" si="11"/>
        <v>1</v>
      </c>
    </row>
    <row r="324" spans="1:42" ht="11.25">
      <c r="A324" s="10" t="s">
        <v>1506</v>
      </c>
      <c r="B324" s="11"/>
      <c r="C324" s="11"/>
      <c r="D324" s="11"/>
      <c r="E324" s="11"/>
      <c r="F324" s="11"/>
      <c r="G324" s="11"/>
      <c r="H324" s="5"/>
      <c r="I324" s="11"/>
      <c r="J324" s="11"/>
      <c r="K324" s="11"/>
      <c r="L324" s="11"/>
      <c r="M324" s="11"/>
      <c r="N324" s="11"/>
      <c r="O324" s="11"/>
      <c r="P324" s="5"/>
      <c r="Q324" s="11"/>
      <c r="R324" s="11"/>
      <c r="S324" s="11"/>
      <c r="T324" s="11"/>
      <c r="U324" s="5"/>
      <c r="V324" s="5"/>
      <c r="W324" s="5"/>
      <c r="X324" s="11"/>
      <c r="Y324" s="11"/>
      <c r="Z324" s="11"/>
      <c r="AA324" s="11"/>
      <c r="AB324" s="11"/>
      <c r="AC324" s="11"/>
      <c r="AD324" s="11"/>
      <c r="AE324" s="11">
        <v>1</v>
      </c>
      <c r="AF324" s="11"/>
      <c r="AG324" s="11"/>
      <c r="AH324" s="11"/>
      <c r="AI324" s="11"/>
      <c r="AJ324" s="58"/>
      <c r="AK324" s="59"/>
      <c r="AL324" s="39"/>
      <c r="AM324" s="11"/>
      <c r="AN324" s="11"/>
      <c r="AO324" s="11">
        <f t="shared" si="10"/>
        <v>1</v>
      </c>
      <c r="AP324" s="13">
        <f t="shared" si="11"/>
        <v>1</v>
      </c>
    </row>
    <row r="325" spans="1:42" ht="11.25">
      <c r="A325" s="10" t="s">
        <v>1419</v>
      </c>
      <c r="B325" s="11"/>
      <c r="C325" s="11"/>
      <c r="D325" s="11"/>
      <c r="E325" s="11"/>
      <c r="F325" s="11"/>
      <c r="G325" s="11"/>
      <c r="H325" s="5"/>
      <c r="I325" s="11"/>
      <c r="J325" s="11"/>
      <c r="K325" s="11"/>
      <c r="L325" s="11"/>
      <c r="M325" s="11"/>
      <c r="N325" s="11"/>
      <c r="O325" s="11"/>
      <c r="P325" s="5"/>
      <c r="Q325" s="11"/>
      <c r="R325" s="11"/>
      <c r="S325" s="11"/>
      <c r="T325" s="11"/>
      <c r="U325" s="5"/>
      <c r="V325" s="5"/>
      <c r="W325" s="5"/>
      <c r="X325" s="11"/>
      <c r="Y325" s="11"/>
      <c r="Z325" s="11"/>
      <c r="AA325" s="11"/>
      <c r="AB325" s="11"/>
      <c r="AC325" s="11"/>
      <c r="AD325" s="11"/>
      <c r="AE325" s="11">
        <v>1</v>
      </c>
      <c r="AF325" s="11"/>
      <c r="AG325" s="11"/>
      <c r="AH325" s="11"/>
      <c r="AI325" s="11"/>
      <c r="AJ325" s="58"/>
      <c r="AK325" s="59"/>
      <c r="AL325" s="39"/>
      <c r="AM325" s="11"/>
      <c r="AN325" s="11"/>
      <c r="AO325" s="11">
        <f t="shared" si="10"/>
        <v>1</v>
      </c>
      <c r="AP325" s="13">
        <f t="shared" si="11"/>
        <v>1</v>
      </c>
    </row>
    <row r="326" spans="1:42" ht="11.25">
      <c r="A326" s="10" t="s">
        <v>1422</v>
      </c>
      <c r="B326" s="11"/>
      <c r="C326" s="11"/>
      <c r="D326" s="11"/>
      <c r="E326" s="11"/>
      <c r="F326" s="11"/>
      <c r="G326" s="11"/>
      <c r="H326" s="5"/>
      <c r="I326" s="11"/>
      <c r="J326" s="11"/>
      <c r="K326" s="11"/>
      <c r="L326" s="11"/>
      <c r="M326" s="11"/>
      <c r="N326" s="11"/>
      <c r="O326" s="11"/>
      <c r="P326" s="5"/>
      <c r="Q326" s="11"/>
      <c r="R326" s="11"/>
      <c r="S326" s="11"/>
      <c r="T326" s="11"/>
      <c r="U326" s="5"/>
      <c r="V326" s="5"/>
      <c r="W326" s="5"/>
      <c r="X326" s="11"/>
      <c r="Y326" s="11"/>
      <c r="Z326" s="11"/>
      <c r="AA326" s="11"/>
      <c r="AB326" s="11"/>
      <c r="AC326" s="11"/>
      <c r="AD326" s="11"/>
      <c r="AE326" s="11">
        <v>1</v>
      </c>
      <c r="AF326" s="11"/>
      <c r="AG326" s="11"/>
      <c r="AH326" s="11"/>
      <c r="AI326" s="11"/>
      <c r="AJ326" s="58"/>
      <c r="AK326" s="59"/>
      <c r="AL326" s="39"/>
      <c r="AM326" s="11"/>
      <c r="AN326" s="11"/>
      <c r="AO326" s="11">
        <f t="shared" si="10"/>
        <v>1</v>
      </c>
      <c r="AP326" s="13">
        <f t="shared" si="11"/>
        <v>1</v>
      </c>
    </row>
    <row r="327" spans="1:42" ht="11.25">
      <c r="A327" s="10" t="s">
        <v>1423</v>
      </c>
      <c r="B327" s="11"/>
      <c r="C327" s="11"/>
      <c r="D327" s="11"/>
      <c r="E327" s="11"/>
      <c r="F327" s="11"/>
      <c r="G327" s="11"/>
      <c r="H327" s="5"/>
      <c r="I327" s="11"/>
      <c r="J327" s="11"/>
      <c r="K327" s="11"/>
      <c r="L327" s="11"/>
      <c r="M327" s="11"/>
      <c r="N327" s="11"/>
      <c r="O327" s="11"/>
      <c r="P327" s="5"/>
      <c r="Q327" s="11"/>
      <c r="R327" s="11"/>
      <c r="S327" s="11"/>
      <c r="T327" s="11"/>
      <c r="U327" s="5"/>
      <c r="V327" s="5"/>
      <c r="W327" s="5"/>
      <c r="X327" s="11"/>
      <c r="Y327" s="11"/>
      <c r="Z327" s="11"/>
      <c r="AA327" s="11"/>
      <c r="AB327" s="11"/>
      <c r="AC327" s="11"/>
      <c r="AD327" s="11"/>
      <c r="AE327" s="11">
        <v>1</v>
      </c>
      <c r="AF327" s="11"/>
      <c r="AG327" s="11"/>
      <c r="AH327" s="11"/>
      <c r="AI327" s="11"/>
      <c r="AJ327" s="58"/>
      <c r="AK327" s="59"/>
      <c r="AL327" s="39"/>
      <c r="AM327" s="11"/>
      <c r="AN327" s="11"/>
      <c r="AO327" s="11">
        <f t="shared" si="10"/>
        <v>1</v>
      </c>
      <c r="AP327" s="13">
        <f t="shared" si="11"/>
        <v>1</v>
      </c>
    </row>
    <row r="328" spans="1:42" ht="11.25">
      <c r="A328" s="10" t="s">
        <v>1405</v>
      </c>
      <c r="B328" s="11"/>
      <c r="C328" s="11"/>
      <c r="D328" s="11"/>
      <c r="E328" s="11"/>
      <c r="F328" s="11"/>
      <c r="G328" s="11"/>
      <c r="H328" s="5"/>
      <c r="I328" s="11"/>
      <c r="J328" s="11"/>
      <c r="K328" s="11"/>
      <c r="L328" s="11"/>
      <c r="M328" s="11"/>
      <c r="N328" s="11"/>
      <c r="O328" s="11"/>
      <c r="P328" s="5"/>
      <c r="Q328" s="11"/>
      <c r="R328" s="11"/>
      <c r="S328" s="11"/>
      <c r="T328" s="11"/>
      <c r="U328" s="5"/>
      <c r="V328" s="5"/>
      <c r="W328" s="5"/>
      <c r="X328" s="11"/>
      <c r="Y328" s="11"/>
      <c r="Z328" s="11"/>
      <c r="AA328" s="11"/>
      <c r="AB328" s="11"/>
      <c r="AC328" s="11"/>
      <c r="AD328" s="11"/>
      <c r="AE328" s="11">
        <v>0</v>
      </c>
      <c r="AF328" s="11"/>
      <c r="AG328" s="11"/>
      <c r="AH328" s="11"/>
      <c r="AI328" s="11"/>
      <c r="AJ328" s="58"/>
      <c r="AK328" s="59"/>
      <c r="AL328" s="39">
        <v>1</v>
      </c>
      <c r="AM328" s="11"/>
      <c r="AN328" s="5"/>
      <c r="AO328" s="11">
        <f t="shared" si="10"/>
        <v>1</v>
      </c>
      <c r="AP328" s="13">
        <f t="shared" si="11"/>
        <v>2</v>
      </c>
    </row>
    <row r="329" spans="1:55" ht="11.25">
      <c r="A329" s="10" t="s">
        <v>1193</v>
      </c>
      <c r="B329" s="11"/>
      <c r="C329" s="11"/>
      <c r="D329" s="11"/>
      <c r="E329" s="11"/>
      <c r="F329" s="11"/>
      <c r="G329" s="11"/>
      <c r="H329" s="5"/>
      <c r="I329" s="11"/>
      <c r="J329" s="11"/>
      <c r="K329" s="11"/>
      <c r="L329" s="11"/>
      <c r="M329" s="11"/>
      <c r="N329" s="11"/>
      <c r="O329" s="11"/>
      <c r="P329" s="5"/>
      <c r="Q329" s="11"/>
      <c r="R329" s="11"/>
      <c r="S329" s="11"/>
      <c r="T329" s="11"/>
      <c r="U329" s="5"/>
      <c r="V329" s="5"/>
      <c r="W329" s="5"/>
      <c r="X329" s="11"/>
      <c r="Y329" s="11"/>
      <c r="Z329" s="11"/>
      <c r="AA329" s="11"/>
      <c r="AB329" s="11">
        <v>1</v>
      </c>
      <c r="AC329" s="11"/>
      <c r="AD329" s="11"/>
      <c r="AE329" s="11"/>
      <c r="AF329" s="11"/>
      <c r="AG329" s="11"/>
      <c r="AH329" s="11"/>
      <c r="AI329" s="11"/>
      <c r="AJ329" s="58"/>
      <c r="AK329" s="59"/>
      <c r="AL329" s="39"/>
      <c r="AM329" s="11"/>
      <c r="AN329" s="11"/>
      <c r="AO329" s="11">
        <f t="shared" si="10"/>
        <v>1</v>
      </c>
      <c r="AP329" s="13">
        <f t="shared" si="11"/>
        <v>1</v>
      </c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</row>
    <row r="330" spans="1:42" ht="11.25">
      <c r="A330" s="10" t="s">
        <v>805</v>
      </c>
      <c r="B330" s="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5"/>
      <c r="N330" s="11"/>
      <c r="O330" s="11"/>
      <c r="P330" s="5"/>
      <c r="Q330" s="11"/>
      <c r="R330" s="5"/>
      <c r="S330" s="11"/>
      <c r="T330" s="11"/>
      <c r="U330" s="5"/>
      <c r="V330" s="5"/>
      <c r="W330" s="5"/>
      <c r="X330" s="11"/>
      <c r="Y330" s="11"/>
      <c r="Z330" s="11"/>
      <c r="AA330" s="11"/>
      <c r="AB330" s="11">
        <v>1</v>
      </c>
      <c r="AC330" s="11"/>
      <c r="AD330" s="11"/>
      <c r="AE330" s="11"/>
      <c r="AF330" s="11"/>
      <c r="AG330" s="11"/>
      <c r="AH330" s="11"/>
      <c r="AI330" s="11"/>
      <c r="AJ330" s="58"/>
      <c r="AK330" s="59"/>
      <c r="AL330" s="39"/>
      <c r="AM330" s="11"/>
      <c r="AN330" s="11"/>
      <c r="AO330" s="11">
        <f t="shared" si="10"/>
        <v>1</v>
      </c>
      <c r="AP330" s="13">
        <f t="shared" si="11"/>
        <v>1</v>
      </c>
    </row>
    <row r="331" spans="1:42" ht="11.25">
      <c r="A331" s="10" t="s">
        <v>1433</v>
      </c>
      <c r="B331" s="11"/>
      <c r="C331" s="11"/>
      <c r="D331" s="11"/>
      <c r="E331" s="11"/>
      <c r="F331" s="11"/>
      <c r="G331" s="11"/>
      <c r="H331" s="5"/>
      <c r="I331" s="11"/>
      <c r="J331" s="11"/>
      <c r="K331" s="11"/>
      <c r="L331" s="11"/>
      <c r="M331" s="11"/>
      <c r="N331" s="11"/>
      <c r="O331" s="11"/>
      <c r="P331" s="5"/>
      <c r="Q331" s="11"/>
      <c r="R331" s="11"/>
      <c r="S331" s="11"/>
      <c r="T331" s="11"/>
      <c r="U331" s="5"/>
      <c r="V331" s="5"/>
      <c r="W331" s="5"/>
      <c r="X331" s="11"/>
      <c r="Y331" s="11"/>
      <c r="Z331" s="11"/>
      <c r="AA331" s="11">
        <v>1</v>
      </c>
      <c r="AB331" s="11"/>
      <c r="AC331" s="11"/>
      <c r="AD331" s="11"/>
      <c r="AE331" s="11"/>
      <c r="AF331" s="11"/>
      <c r="AG331" s="11"/>
      <c r="AH331" s="11"/>
      <c r="AI331" s="11"/>
      <c r="AJ331" s="58"/>
      <c r="AK331" s="59"/>
      <c r="AL331" s="39"/>
      <c r="AM331" s="11"/>
      <c r="AN331" s="11"/>
      <c r="AO331" s="11">
        <f t="shared" si="10"/>
        <v>1</v>
      </c>
      <c r="AP331" s="13">
        <f t="shared" si="11"/>
        <v>1</v>
      </c>
    </row>
    <row r="332" spans="1:42" ht="11.25" customHeight="1">
      <c r="A332" s="31" t="s">
        <v>1436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>
        <v>1</v>
      </c>
      <c r="AB332" s="5"/>
      <c r="AC332" s="5"/>
      <c r="AD332" s="5"/>
      <c r="AE332" s="5"/>
      <c r="AF332" s="5"/>
      <c r="AG332" s="5"/>
      <c r="AH332" s="5"/>
      <c r="AI332" s="5"/>
      <c r="AJ332" s="24"/>
      <c r="AK332" s="59"/>
      <c r="AL332" s="39"/>
      <c r="AM332" s="5"/>
      <c r="AN332" s="51"/>
      <c r="AO332" s="11">
        <f t="shared" si="10"/>
        <v>1</v>
      </c>
      <c r="AP332" s="13">
        <f t="shared" si="11"/>
        <v>1</v>
      </c>
    </row>
    <row r="333" spans="1:42" ht="11.25" customHeight="1">
      <c r="A333" s="31" t="s">
        <v>1441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11">
        <v>1</v>
      </c>
      <c r="AB333" s="5"/>
      <c r="AC333" s="5"/>
      <c r="AD333" s="5"/>
      <c r="AE333" s="5"/>
      <c r="AF333" s="5"/>
      <c r="AG333" s="5"/>
      <c r="AH333" s="5"/>
      <c r="AI333" s="5"/>
      <c r="AJ333" s="24"/>
      <c r="AK333" s="59"/>
      <c r="AL333" s="39"/>
      <c r="AM333" s="5"/>
      <c r="AN333" s="51"/>
      <c r="AO333" s="11">
        <f t="shared" si="10"/>
        <v>1</v>
      </c>
      <c r="AP333" s="13">
        <f t="shared" si="11"/>
        <v>1</v>
      </c>
    </row>
    <row r="334" spans="1:42" ht="11.25">
      <c r="A334" s="10" t="s">
        <v>998</v>
      </c>
      <c r="B334" s="11"/>
      <c r="C334" s="11"/>
      <c r="D334" s="11"/>
      <c r="E334" s="11"/>
      <c r="F334" s="11"/>
      <c r="G334" s="11"/>
      <c r="H334" s="5"/>
      <c r="I334" s="11"/>
      <c r="J334" s="11"/>
      <c r="K334" s="11"/>
      <c r="L334" s="11"/>
      <c r="M334" s="11">
        <v>1</v>
      </c>
      <c r="N334" s="11"/>
      <c r="O334" s="11"/>
      <c r="P334" s="5"/>
      <c r="Q334" s="11"/>
      <c r="R334" s="11"/>
      <c r="S334" s="11"/>
      <c r="T334" s="11"/>
      <c r="U334" s="5"/>
      <c r="V334" s="5"/>
      <c r="W334" s="5"/>
      <c r="X334" s="11"/>
      <c r="Y334" s="11"/>
      <c r="Z334" s="11"/>
      <c r="AA334" s="11">
        <v>0</v>
      </c>
      <c r="AB334" s="11"/>
      <c r="AC334" s="11"/>
      <c r="AD334" s="11"/>
      <c r="AE334" s="11"/>
      <c r="AF334" s="11"/>
      <c r="AG334" s="11"/>
      <c r="AH334" s="11"/>
      <c r="AI334" s="11"/>
      <c r="AJ334" s="58"/>
      <c r="AK334" s="59"/>
      <c r="AL334" s="39"/>
      <c r="AM334" s="11"/>
      <c r="AN334" s="11"/>
      <c r="AO334" s="11">
        <f t="shared" si="10"/>
        <v>1</v>
      </c>
      <c r="AP334" s="13">
        <f t="shared" si="11"/>
        <v>2</v>
      </c>
    </row>
    <row r="335" spans="1:42" ht="11.25">
      <c r="A335" s="10" t="s">
        <v>1163</v>
      </c>
      <c r="B335" s="11"/>
      <c r="C335" s="11"/>
      <c r="D335" s="11"/>
      <c r="E335" s="11"/>
      <c r="F335" s="11"/>
      <c r="G335" s="11"/>
      <c r="H335" s="5"/>
      <c r="I335" s="11"/>
      <c r="J335" s="11"/>
      <c r="K335" s="11"/>
      <c r="L335" s="11"/>
      <c r="M335" s="11"/>
      <c r="N335" s="11"/>
      <c r="O335" s="11"/>
      <c r="P335" s="5"/>
      <c r="Q335" s="11"/>
      <c r="R335" s="11"/>
      <c r="S335" s="11"/>
      <c r="T335" s="11"/>
      <c r="U335" s="5"/>
      <c r="V335" s="5"/>
      <c r="W335" s="5">
        <v>1</v>
      </c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58"/>
      <c r="AK335" s="59"/>
      <c r="AL335" s="39"/>
      <c r="AM335" s="11"/>
      <c r="AN335" s="11"/>
      <c r="AO335" s="11">
        <f t="shared" si="10"/>
        <v>1</v>
      </c>
      <c r="AP335" s="13">
        <f t="shared" si="11"/>
        <v>1</v>
      </c>
    </row>
    <row r="336" spans="1:42" ht="11.25">
      <c r="A336" s="10" t="s">
        <v>1218</v>
      </c>
      <c r="B336" s="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5"/>
      <c r="N336" s="11"/>
      <c r="O336" s="11"/>
      <c r="P336" s="5"/>
      <c r="Q336" s="11"/>
      <c r="R336" s="5"/>
      <c r="S336" s="11"/>
      <c r="T336" s="11">
        <v>1</v>
      </c>
      <c r="U336" s="5"/>
      <c r="V336" s="5"/>
      <c r="W336" s="5"/>
      <c r="X336" s="11"/>
      <c r="Y336" s="11"/>
      <c r="Z336" s="11"/>
      <c r="AA336" s="5"/>
      <c r="AB336" s="11"/>
      <c r="AC336" s="11"/>
      <c r="AD336" s="11"/>
      <c r="AE336" s="11"/>
      <c r="AF336" s="11"/>
      <c r="AG336" s="11"/>
      <c r="AH336" s="11"/>
      <c r="AI336" s="11"/>
      <c r="AJ336" s="58"/>
      <c r="AK336" s="59"/>
      <c r="AL336" s="39"/>
      <c r="AM336" s="11"/>
      <c r="AN336" s="11"/>
      <c r="AO336" s="5">
        <f t="shared" si="10"/>
        <v>1</v>
      </c>
      <c r="AP336" s="13">
        <f t="shared" si="11"/>
        <v>1</v>
      </c>
    </row>
    <row r="337" spans="1:42" ht="11.25">
      <c r="A337" s="10" t="s">
        <v>1184</v>
      </c>
      <c r="B337" s="11"/>
      <c r="C337" s="11"/>
      <c r="D337" s="11"/>
      <c r="E337" s="11"/>
      <c r="F337" s="11"/>
      <c r="G337" s="11"/>
      <c r="H337" s="5"/>
      <c r="I337" s="11"/>
      <c r="J337" s="11"/>
      <c r="K337" s="11"/>
      <c r="L337" s="11"/>
      <c r="M337" s="11"/>
      <c r="N337" s="11"/>
      <c r="O337" s="11"/>
      <c r="P337" s="5"/>
      <c r="Q337" s="11"/>
      <c r="R337" s="11"/>
      <c r="S337" s="11"/>
      <c r="T337" s="11">
        <v>1</v>
      </c>
      <c r="U337" s="5"/>
      <c r="V337" s="5"/>
      <c r="W337" s="5"/>
      <c r="X337" s="11"/>
      <c r="Y337" s="11"/>
      <c r="Z337" s="11"/>
      <c r="AA337" s="5"/>
      <c r="AB337" s="11"/>
      <c r="AC337" s="11"/>
      <c r="AD337" s="11"/>
      <c r="AE337" s="11"/>
      <c r="AF337" s="11"/>
      <c r="AG337" s="11"/>
      <c r="AH337" s="11"/>
      <c r="AI337" s="11"/>
      <c r="AJ337" s="58"/>
      <c r="AK337" s="59"/>
      <c r="AL337" s="39"/>
      <c r="AM337" s="11"/>
      <c r="AN337" s="11"/>
      <c r="AO337" s="11">
        <f t="shared" si="10"/>
        <v>1</v>
      </c>
      <c r="AP337" s="13">
        <f t="shared" si="11"/>
        <v>1</v>
      </c>
    </row>
    <row r="338" spans="1:54" ht="11.25">
      <c r="A338" s="10" t="s">
        <v>1010</v>
      </c>
      <c r="B338" s="11"/>
      <c r="C338" s="11"/>
      <c r="D338" s="11"/>
      <c r="E338" s="11"/>
      <c r="F338" s="11"/>
      <c r="G338" s="11"/>
      <c r="H338" s="5"/>
      <c r="I338" s="11"/>
      <c r="J338" s="11"/>
      <c r="K338" s="11"/>
      <c r="L338" s="11"/>
      <c r="M338" s="11"/>
      <c r="N338" s="11">
        <v>1</v>
      </c>
      <c r="O338" s="11"/>
      <c r="P338" s="5"/>
      <c r="Q338" s="11"/>
      <c r="R338" s="11"/>
      <c r="S338" s="11"/>
      <c r="T338" s="11"/>
      <c r="U338" s="5"/>
      <c r="V338" s="5"/>
      <c r="W338" s="5"/>
      <c r="X338" s="11"/>
      <c r="Y338" s="11"/>
      <c r="Z338" s="11"/>
      <c r="AA338" s="5"/>
      <c r="AB338" s="11"/>
      <c r="AC338" s="11"/>
      <c r="AD338" s="11"/>
      <c r="AE338" s="11"/>
      <c r="AF338" s="11"/>
      <c r="AG338" s="11"/>
      <c r="AH338" s="11"/>
      <c r="AI338" s="11"/>
      <c r="AJ338" s="58"/>
      <c r="AK338" s="59"/>
      <c r="AL338" s="39"/>
      <c r="AM338" s="11"/>
      <c r="AN338" s="11"/>
      <c r="AO338" s="11">
        <f t="shared" si="10"/>
        <v>1</v>
      </c>
      <c r="AP338" s="13">
        <f t="shared" si="11"/>
        <v>1</v>
      </c>
      <c r="AR338" s="22"/>
      <c r="AS338" s="22"/>
      <c r="AV338" s="22"/>
      <c r="AW338" s="22"/>
      <c r="AX338" s="22"/>
      <c r="AY338" s="22"/>
      <c r="AZ338" s="22"/>
      <c r="BA338" s="22"/>
      <c r="BB338" s="22"/>
    </row>
    <row r="339" spans="1:42" ht="11.25">
      <c r="A339" s="10" t="s">
        <v>881</v>
      </c>
      <c r="B339" s="11"/>
      <c r="C339" s="11"/>
      <c r="D339" s="11"/>
      <c r="E339" s="11"/>
      <c r="F339" s="11"/>
      <c r="G339" s="11"/>
      <c r="H339" s="5"/>
      <c r="I339" s="11">
        <v>1</v>
      </c>
      <c r="J339" s="11"/>
      <c r="K339" s="11"/>
      <c r="L339" s="11"/>
      <c r="M339" s="11"/>
      <c r="N339" s="11"/>
      <c r="O339" s="11"/>
      <c r="P339" s="5"/>
      <c r="Q339" s="11"/>
      <c r="R339" s="11"/>
      <c r="S339" s="11"/>
      <c r="T339" s="11"/>
      <c r="U339" s="5"/>
      <c r="V339" s="5"/>
      <c r="W339" s="5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58"/>
      <c r="AK339" s="59"/>
      <c r="AL339" s="39"/>
      <c r="AM339" s="11"/>
      <c r="AN339" s="11"/>
      <c r="AO339" s="11">
        <f t="shared" si="10"/>
        <v>1</v>
      </c>
      <c r="AP339" s="13">
        <f t="shared" si="11"/>
        <v>1</v>
      </c>
    </row>
    <row r="340" spans="1:42" ht="11.25">
      <c r="A340" s="10" t="s">
        <v>1027</v>
      </c>
      <c r="B340" s="11"/>
      <c r="C340" s="11"/>
      <c r="D340" s="11"/>
      <c r="E340" s="11"/>
      <c r="F340" s="11"/>
      <c r="G340" s="11"/>
      <c r="H340" s="5"/>
      <c r="I340" s="11"/>
      <c r="J340" s="11"/>
      <c r="K340" s="11"/>
      <c r="L340" s="11"/>
      <c r="M340" s="11"/>
      <c r="N340" s="11"/>
      <c r="O340" s="11">
        <v>1</v>
      </c>
      <c r="P340" s="5"/>
      <c r="Q340" s="11"/>
      <c r="R340" s="11"/>
      <c r="S340" s="11"/>
      <c r="T340" s="11"/>
      <c r="U340" s="5"/>
      <c r="V340" s="5"/>
      <c r="W340" s="5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58"/>
      <c r="AK340" s="59"/>
      <c r="AL340" s="39"/>
      <c r="AM340" s="11"/>
      <c r="AN340" s="11"/>
      <c r="AO340" s="11">
        <f t="shared" si="10"/>
        <v>1</v>
      </c>
      <c r="AP340" s="13">
        <f t="shared" si="11"/>
        <v>1</v>
      </c>
    </row>
    <row r="341" spans="1:42" ht="11.25">
      <c r="A341" s="10" t="s">
        <v>993</v>
      </c>
      <c r="B341" s="11"/>
      <c r="C341" s="11"/>
      <c r="D341" s="11"/>
      <c r="E341" s="11"/>
      <c r="F341" s="11"/>
      <c r="G341" s="11"/>
      <c r="H341" s="5"/>
      <c r="I341" s="11"/>
      <c r="J341" s="11"/>
      <c r="K341" s="11"/>
      <c r="L341" s="11"/>
      <c r="M341" s="11">
        <v>1</v>
      </c>
      <c r="N341" s="11"/>
      <c r="O341" s="11"/>
      <c r="P341" s="5"/>
      <c r="Q341" s="11"/>
      <c r="R341" s="11"/>
      <c r="S341" s="11"/>
      <c r="T341" s="11"/>
      <c r="U341" s="5"/>
      <c r="V341" s="5"/>
      <c r="W341" s="5"/>
      <c r="X341" s="11"/>
      <c r="Y341" s="11"/>
      <c r="Z341" s="11"/>
      <c r="AA341" s="5"/>
      <c r="AB341" s="11"/>
      <c r="AC341" s="11"/>
      <c r="AD341" s="11"/>
      <c r="AE341" s="11"/>
      <c r="AF341" s="11"/>
      <c r="AG341" s="11"/>
      <c r="AH341" s="11"/>
      <c r="AI341" s="11"/>
      <c r="AJ341" s="58"/>
      <c r="AK341" s="59"/>
      <c r="AL341" s="39"/>
      <c r="AM341" s="11"/>
      <c r="AN341" s="11"/>
      <c r="AO341" s="11">
        <f t="shared" si="10"/>
        <v>1</v>
      </c>
      <c r="AP341" s="13">
        <f t="shared" si="11"/>
        <v>1</v>
      </c>
    </row>
    <row r="342" spans="1:42" ht="11.25">
      <c r="A342" s="10" t="s">
        <v>997</v>
      </c>
      <c r="B342" s="11"/>
      <c r="C342" s="11"/>
      <c r="D342" s="11"/>
      <c r="E342" s="11"/>
      <c r="F342" s="11"/>
      <c r="G342" s="11"/>
      <c r="H342" s="5"/>
      <c r="I342" s="11"/>
      <c r="J342" s="11"/>
      <c r="K342" s="11"/>
      <c r="L342" s="11"/>
      <c r="M342" s="11">
        <v>1</v>
      </c>
      <c r="N342" s="11"/>
      <c r="O342" s="11"/>
      <c r="P342" s="5"/>
      <c r="Q342" s="11"/>
      <c r="R342" s="11"/>
      <c r="S342" s="11"/>
      <c r="T342" s="11"/>
      <c r="U342" s="5"/>
      <c r="V342" s="5"/>
      <c r="W342" s="5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58"/>
      <c r="AK342" s="59"/>
      <c r="AL342" s="39"/>
      <c r="AM342" s="11"/>
      <c r="AN342" s="11"/>
      <c r="AO342" s="11">
        <f t="shared" si="10"/>
        <v>1</v>
      </c>
      <c r="AP342" s="13">
        <f t="shared" si="11"/>
        <v>1</v>
      </c>
    </row>
    <row r="343" spans="1:42" ht="11.25">
      <c r="A343" s="10" t="s">
        <v>1627</v>
      </c>
      <c r="B343" s="11"/>
      <c r="C343" s="11"/>
      <c r="D343" s="11"/>
      <c r="E343" s="11"/>
      <c r="F343" s="11"/>
      <c r="G343" s="11"/>
      <c r="H343" s="5"/>
      <c r="I343" s="11"/>
      <c r="J343" s="11"/>
      <c r="K343" s="11"/>
      <c r="L343" s="11"/>
      <c r="M343" s="11"/>
      <c r="N343" s="11"/>
      <c r="O343" s="11"/>
      <c r="P343" s="5"/>
      <c r="Q343" s="11"/>
      <c r="R343" s="11"/>
      <c r="S343" s="11"/>
      <c r="T343" s="11"/>
      <c r="U343" s="5"/>
      <c r="V343" s="5"/>
      <c r="W343" s="5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58"/>
      <c r="AK343" s="59"/>
      <c r="AL343" s="39">
        <v>1</v>
      </c>
      <c r="AM343" s="11"/>
      <c r="AN343" s="11"/>
      <c r="AO343" s="11">
        <f t="shared" si="10"/>
        <v>1</v>
      </c>
      <c r="AP343" s="13">
        <f t="shared" si="11"/>
        <v>1</v>
      </c>
    </row>
    <row r="344" spans="1:42" ht="11.25">
      <c r="A344" s="10" t="s">
        <v>1600</v>
      </c>
      <c r="B344" s="11"/>
      <c r="C344" s="11"/>
      <c r="D344" s="11"/>
      <c r="E344" s="11"/>
      <c r="F344" s="11"/>
      <c r="G344" s="11"/>
      <c r="H344" s="5"/>
      <c r="I344" s="11"/>
      <c r="J344" s="11"/>
      <c r="K344" s="11"/>
      <c r="L344" s="11"/>
      <c r="M344" s="11"/>
      <c r="N344" s="11"/>
      <c r="O344" s="11"/>
      <c r="P344" s="5"/>
      <c r="Q344" s="11"/>
      <c r="R344" s="11"/>
      <c r="S344" s="11"/>
      <c r="T344" s="11"/>
      <c r="U344" s="5"/>
      <c r="V344" s="5"/>
      <c r="W344" s="5"/>
      <c r="X344" s="11"/>
      <c r="Y344" s="11"/>
      <c r="Z344" s="11"/>
      <c r="AA344" s="5"/>
      <c r="AB344" s="11"/>
      <c r="AC344" s="11"/>
      <c r="AD344" s="11"/>
      <c r="AE344" s="11"/>
      <c r="AF344" s="11"/>
      <c r="AG344" s="11"/>
      <c r="AH344" s="11"/>
      <c r="AI344" s="11"/>
      <c r="AJ344" s="58"/>
      <c r="AK344" s="59">
        <v>1</v>
      </c>
      <c r="AL344" s="39"/>
      <c r="AM344" s="11"/>
      <c r="AN344" s="11"/>
      <c r="AO344" s="11">
        <f t="shared" si="10"/>
        <v>1</v>
      </c>
      <c r="AP344" s="13">
        <f t="shared" si="11"/>
        <v>1</v>
      </c>
    </row>
    <row r="345" spans="1:42" ht="11.25">
      <c r="A345" s="10" t="s">
        <v>1601</v>
      </c>
      <c r="B345" s="11"/>
      <c r="C345" s="11"/>
      <c r="D345" s="11"/>
      <c r="E345" s="11"/>
      <c r="F345" s="11"/>
      <c r="G345" s="11"/>
      <c r="H345" s="5"/>
      <c r="I345" s="11"/>
      <c r="J345" s="11"/>
      <c r="K345" s="11"/>
      <c r="L345" s="11"/>
      <c r="M345" s="11"/>
      <c r="N345" s="11"/>
      <c r="O345" s="11"/>
      <c r="P345" s="5"/>
      <c r="Q345" s="11"/>
      <c r="R345" s="11"/>
      <c r="S345" s="11"/>
      <c r="T345" s="11"/>
      <c r="U345" s="5"/>
      <c r="V345" s="5"/>
      <c r="W345" s="5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58"/>
      <c r="AK345" s="59">
        <v>1</v>
      </c>
      <c r="AL345" s="39"/>
      <c r="AM345" s="11"/>
      <c r="AN345" s="11"/>
      <c r="AO345" s="11">
        <f t="shared" si="10"/>
        <v>1</v>
      </c>
      <c r="AP345" s="13">
        <f t="shared" si="11"/>
        <v>1</v>
      </c>
    </row>
    <row r="346" spans="1:42" ht="11.25">
      <c r="A346" s="10" t="s">
        <v>1030</v>
      </c>
      <c r="B346" s="11"/>
      <c r="C346" s="11"/>
      <c r="D346" s="11"/>
      <c r="E346" s="11"/>
      <c r="F346" s="11"/>
      <c r="G346" s="11"/>
      <c r="H346" s="5"/>
      <c r="I346" s="11"/>
      <c r="J346" s="11"/>
      <c r="K346" s="11"/>
      <c r="L346" s="11"/>
      <c r="M346" s="11"/>
      <c r="N346" s="11"/>
      <c r="O346" s="11">
        <v>1</v>
      </c>
      <c r="P346" s="5"/>
      <c r="Q346" s="11"/>
      <c r="R346" s="11"/>
      <c r="S346" s="11"/>
      <c r="T346" s="11"/>
      <c r="U346" s="5"/>
      <c r="V346" s="5"/>
      <c r="W346" s="5"/>
      <c r="X346" s="11"/>
      <c r="Y346" s="11"/>
      <c r="Z346" s="11"/>
      <c r="AA346" s="5"/>
      <c r="AB346" s="11"/>
      <c r="AC346" s="11"/>
      <c r="AD346" s="11"/>
      <c r="AE346" s="11"/>
      <c r="AF346" s="11"/>
      <c r="AG346" s="11"/>
      <c r="AH346" s="11"/>
      <c r="AI346" s="11"/>
      <c r="AJ346" s="58"/>
      <c r="AK346" s="59"/>
      <c r="AL346" s="39"/>
      <c r="AM346" s="11"/>
      <c r="AN346" s="11"/>
      <c r="AO346" s="11">
        <f t="shared" si="10"/>
        <v>1</v>
      </c>
      <c r="AP346" s="13">
        <f t="shared" si="11"/>
        <v>1</v>
      </c>
    </row>
    <row r="347" spans="1:42" ht="11.25">
      <c r="A347" s="10" t="s">
        <v>1636</v>
      </c>
      <c r="B347" s="11"/>
      <c r="C347" s="11"/>
      <c r="D347" s="11"/>
      <c r="E347" s="11"/>
      <c r="F347" s="11"/>
      <c r="G347" s="11"/>
      <c r="H347" s="5"/>
      <c r="I347" s="11"/>
      <c r="J347" s="11"/>
      <c r="K347" s="11"/>
      <c r="L347" s="11"/>
      <c r="M347" s="11"/>
      <c r="N347" s="11"/>
      <c r="O347" s="11"/>
      <c r="P347" s="5"/>
      <c r="Q347" s="11"/>
      <c r="R347" s="11"/>
      <c r="S347" s="11"/>
      <c r="T347" s="11"/>
      <c r="U347" s="5"/>
      <c r="V347" s="5"/>
      <c r="W347" s="5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58"/>
      <c r="AK347" s="59"/>
      <c r="AL347" s="39"/>
      <c r="AM347" s="11">
        <v>1</v>
      </c>
      <c r="AN347" s="11"/>
      <c r="AO347" s="11">
        <f t="shared" si="10"/>
        <v>1</v>
      </c>
      <c r="AP347" s="13">
        <f t="shared" si="11"/>
        <v>1</v>
      </c>
    </row>
    <row r="348" spans="1:42" ht="11.25">
      <c r="A348" s="10" t="s">
        <v>938</v>
      </c>
      <c r="B348" s="11"/>
      <c r="C348" s="11"/>
      <c r="D348" s="11"/>
      <c r="E348" s="11"/>
      <c r="F348" s="11"/>
      <c r="G348" s="11"/>
      <c r="H348" s="5"/>
      <c r="I348" s="11"/>
      <c r="J348" s="11"/>
      <c r="K348" s="11"/>
      <c r="L348" s="11"/>
      <c r="M348" s="11"/>
      <c r="N348" s="11"/>
      <c r="O348" s="11"/>
      <c r="P348" s="5"/>
      <c r="Q348" s="11"/>
      <c r="R348" s="11"/>
      <c r="S348" s="11"/>
      <c r="T348" s="11"/>
      <c r="U348" s="5"/>
      <c r="V348" s="5"/>
      <c r="W348" s="5"/>
      <c r="X348" s="11"/>
      <c r="Y348" s="11"/>
      <c r="Z348" s="11"/>
      <c r="AA348" s="5"/>
      <c r="AB348" s="11"/>
      <c r="AC348" s="11"/>
      <c r="AD348" s="11"/>
      <c r="AE348" s="11"/>
      <c r="AF348" s="11"/>
      <c r="AG348" s="11"/>
      <c r="AH348" s="11"/>
      <c r="AI348" s="11"/>
      <c r="AJ348" s="58"/>
      <c r="AK348" s="59"/>
      <c r="AL348" s="39">
        <v>1</v>
      </c>
      <c r="AM348" s="11"/>
      <c r="AN348" s="11"/>
      <c r="AO348" s="11">
        <f t="shared" si="10"/>
        <v>1</v>
      </c>
      <c r="AP348" s="13">
        <f t="shared" si="11"/>
        <v>1</v>
      </c>
    </row>
    <row r="349" spans="1:42" ht="11.25" customHeight="1">
      <c r="A349" s="31" t="s">
        <v>512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>
        <v>1</v>
      </c>
      <c r="AE349" s="5"/>
      <c r="AF349" s="5"/>
      <c r="AG349" s="5"/>
      <c r="AH349" s="5"/>
      <c r="AI349" s="5"/>
      <c r="AJ349" s="24"/>
      <c r="AK349" s="59"/>
      <c r="AL349" s="11"/>
      <c r="AM349" s="5"/>
      <c r="AN349" s="51"/>
      <c r="AO349" s="11">
        <f t="shared" si="10"/>
        <v>1</v>
      </c>
      <c r="AP349" s="13">
        <f t="shared" si="11"/>
        <v>1</v>
      </c>
    </row>
    <row r="350" spans="1:42" ht="11.25" customHeight="1">
      <c r="A350" s="10" t="s">
        <v>485</v>
      </c>
      <c r="B350" s="11"/>
      <c r="C350" s="11"/>
      <c r="D350" s="11"/>
      <c r="E350" s="11"/>
      <c r="F350" s="11"/>
      <c r="G350" s="11"/>
      <c r="H350" s="5"/>
      <c r="I350" s="11"/>
      <c r="J350" s="11"/>
      <c r="K350" s="11"/>
      <c r="L350" s="11"/>
      <c r="M350" s="11"/>
      <c r="N350" s="11"/>
      <c r="O350" s="11"/>
      <c r="P350" s="5"/>
      <c r="Q350" s="11"/>
      <c r="R350" s="11"/>
      <c r="S350" s="11"/>
      <c r="T350" s="11"/>
      <c r="U350" s="5"/>
      <c r="V350" s="5"/>
      <c r="W350" s="5"/>
      <c r="X350" s="11"/>
      <c r="Y350" s="11"/>
      <c r="Z350" s="11"/>
      <c r="AA350" s="5"/>
      <c r="AB350" s="11"/>
      <c r="AC350" s="11"/>
      <c r="AD350" s="11"/>
      <c r="AE350" s="11"/>
      <c r="AF350" s="11">
        <v>1</v>
      </c>
      <c r="AG350" s="11"/>
      <c r="AH350" s="11"/>
      <c r="AI350" s="11"/>
      <c r="AJ350" s="58"/>
      <c r="AK350" s="59"/>
      <c r="AL350" s="39"/>
      <c r="AM350" s="11"/>
      <c r="AN350" s="11"/>
      <c r="AO350" s="11">
        <f t="shared" si="10"/>
        <v>1</v>
      </c>
      <c r="AP350" s="13">
        <f t="shared" si="11"/>
        <v>1</v>
      </c>
    </row>
    <row r="351" spans="1:42" ht="11.25" customHeight="1">
      <c r="A351" s="31" t="s">
        <v>1640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11"/>
      <c r="AB351" s="5"/>
      <c r="AC351" s="5"/>
      <c r="AD351" s="5"/>
      <c r="AE351" s="5"/>
      <c r="AF351" s="5"/>
      <c r="AG351" s="5"/>
      <c r="AH351" s="5"/>
      <c r="AI351" s="5"/>
      <c r="AJ351" s="24"/>
      <c r="AK351" s="59"/>
      <c r="AL351" s="39"/>
      <c r="AM351" s="5">
        <v>1</v>
      </c>
      <c r="AN351" s="51"/>
      <c r="AO351" s="11">
        <f t="shared" si="10"/>
        <v>1</v>
      </c>
      <c r="AP351" s="13">
        <f t="shared" si="11"/>
        <v>1</v>
      </c>
    </row>
    <row r="352" spans="1:42" ht="11.25">
      <c r="A352" s="10" t="s">
        <v>1410</v>
      </c>
      <c r="B352" s="11"/>
      <c r="C352" s="11"/>
      <c r="D352" s="11"/>
      <c r="E352" s="11"/>
      <c r="F352" s="11"/>
      <c r="G352" s="11"/>
      <c r="H352" s="5"/>
      <c r="I352" s="11"/>
      <c r="J352" s="11"/>
      <c r="K352" s="11"/>
      <c r="L352" s="11"/>
      <c r="M352" s="11"/>
      <c r="N352" s="11"/>
      <c r="O352" s="11"/>
      <c r="P352" s="5"/>
      <c r="Q352" s="11"/>
      <c r="R352" s="11"/>
      <c r="S352" s="11"/>
      <c r="T352" s="11"/>
      <c r="U352" s="5"/>
      <c r="V352" s="5"/>
      <c r="W352" s="5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58"/>
      <c r="AK352" s="59"/>
      <c r="AL352" s="39">
        <v>1</v>
      </c>
      <c r="AM352" s="11"/>
      <c r="AN352" s="11"/>
      <c r="AO352" s="11">
        <f t="shared" si="10"/>
        <v>1</v>
      </c>
      <c r="AP352" s="13">
        <f t="shared" si="11"/>
        <v>1</v>
      </c>
    </row>
    <row r="353" spans="1:42" ht="11.25">
      <c r="A353" s="10" t="s">
        <v>1412</v>
      </c>
      <c r="B353" s="11"/>
      <c r="C353" s="11"/>
      <c r="D353" s="11"/>
      <c r="E353" s="11"/>
      <c r="F353" s="11"/>
      <c r="G353" s="11"/>
      <c r="H353" s="5"/>
      <c r="I353" s="11"/>
      <c r="J353" s="11"/>
      <c r="K353" s="11"/>
      <c r="L353" s="11"/>
      <c r="M353" s="11"/>
      <c r="N353" s="11"/>
      <c r="O353" s="11"/>
      <c r="P353" s="5"/>
      <c r="Q353" s="11"/>
      <c r="R353" s="11"/>
      <c r="S353" s="11"/>
      <c r="T353" s="11"/>
      <c r="U353" s="5"/>
      <c r="V353" s="5"/>
      <c r="W353" s="5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58"/>
      <c r="AK353" s="59">
        <v>1</v>
      </c>
      <c r="AL353" s="39"/>
      <c r="AM353" s="11"/>
      <c r="AN353" s="11"/>
      <c r="AO353" s="11">
        <f t="shared" si="10"/>
        <v>1</v>
      </c>
      <c r="AP353" s="13">
        <f t="shared" si="11"/>
        <v>1</v>
      </c>
    </row>
    <row r="354" spans="1:42" ht="11.25">
      <c r="A354" s="10" t="s">
        <v>951</v>
      </c>
      <c r="B354" s="11"/>
      <c r="C354" s="11"/>
      <c r="D354" s="11"/>
      <c r="E354" s="11"/>
      <c r="F354" s="11"/>
      <c r="G354" s="11"/>
      <c r="H354" s="5"/>
      <c r="I354" s="11"/>
      <c r="J354" s="11"/>
      <c r="K354" s="11"/>
      <c r="L354" s="11"/>
      <c r="M354" s="11"/>
      <c r="N354" s="11"/>
      <c r="O354" s="11"/>
      <c r="P354" s="5"/>
      <c r="Q354" s="11"/>
      <c r="R354" s="11"/>
      <c r="S354" s="11"/>
      <c r="T354" s="11"/>
      <c r="U354" s="5"/>
      <c r="V354" s="5"/>
      <c r="W354" s="5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58"/>
      <c r="AK354" s="59">
        <v>1</v>
      </c>
      <c r="AL354" s="39"/>
      <c r="AM354" s="11"/>
      <c r="AN354" s="11"/>
      <c r="AO354" s="11">
        <f t="shared" si="10"/>
        <v>1</v>
      </c>
      <c r="AP354" s="13">
        <f t="shared" si="11"/>
        <v>1</v>
      </c>
    </row>
    <row r="355" spans="1:42" ht="11.25" customHeight="1">
      <c r="A355" s="31" t="s">
        <v>1606</v>
      </c>
      <c r="B355" s="5"/>
      <c r="C355" s="5"/>
      <c r="D355" s="5"/>
      <c r="E355" s="5"/>
      <c r="F355" s="1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24"/>
      <c r="AK355" s="59">
        <v>1</v>
      </c>
      <c r="AL355" s="39"/>
      <c r="AM355" s="5"/>
      <c r="AN355" s="51"/>
      <c r="AO355" s="11">
        <f t="shared" si="10"/>
        <v>1</v>
      </c>
      <c r="AP355" s="13">
        <f t="shared" si="11"/>
        <v>1</v>
      </c>
    </row>
    <row r="356" spans="1:42" ht="11.25" customHeight="1">
      <c r="A356" s="31" t="s">
        <v>1604</v>
      </c>
      <c r="B356" s="5"/>
      <c r="C356" s="5"/>
      <c r="D356" s="5"/>
      <c r="E356" s="5"/>
      <c r="F356" s="1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24"/>
      <c r="AK356" s="59">
        <v>1</v>
      </c>
      <c r="AL356" s="39"/>
      <c r="AM356" s="5"/>
      <c r="AN356" s="51"/>
      <c r="AO356" s="11">
        <f t="shared" si="10"/>
        <v>1</v>
      </c>
      <c r="AP356" s="13">
        <f t="shared" si="11"/>
        <v>1</v>
      </c>
    </row>
    <row r="357" spans="1:42" ht="11.25" customHeight="1">
      <c r="A357" s="10" t="s">
        <v>691</v>
      </c>
      <c r="B357" s="11"/>
      <c r="C357" s="11"/>
      <c r="D357" s="11"/>
      <c r="E357" s="11"/>
      <c r="F357" s="11">
        <v>1</v>
      </c>
      <c r="G357" s="11"/>
      <c r="H357" s="5"/>
      <c r="I357" s="11"/>
      <c r="J357" s="11"/>
      <c r="K357" s="11"/>
      <c r="L357" s="11"/>
      <c r="M357" s="11"/>
      <c r="N357" s="11"/>
      <c r="O357" s="11"/>
      <c r="P357" s="5"/>
      <c r="Q357" s="11"/>
      <c r="R357" s="11"/>
      <c r="S357" s="11"/>
      <c r="T357" s="11"/>
      <c r="U357" s="5"/>
      <c r="V357" s="5"/>
      <c r="W357" s="5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58"/>
      <c r="AK357" s="59"/>
      <c r="AL357" s="39"/>
      <c r="AM357" s="11"/>
      <c r="AN357" s="11"/>
      <c r="AO357" s="11">
        <f t="shared" si="10"/>
        <v>1</v>
      </c>
      <c r="AP357" s="13">
        <f t="shared" si="11"/>
        <v>1</v>
      </c>
    </row>
    <row r="358" spans="1:42" ht="11.25" customHeight="1">
      <c r="A358" s="10" t="s">
        <v>693</v>
      </c>
      <c r="B358" s="11"/>
      <c r="C358" s="11"/>
      <c r="D358" s="11"/>
      <c r="E358" s="11"/>
      <c r="F358" s="11">
        <v>1</v>
      </c>
      <c r="G358" s="11"/>
      <c r="H358" s="5"/>
      <c r="I358" s="11"/>
      <c r="J358" s="11"/>
      <c r="K358" s="11"/>
      <c r="L358" s="11"/>
      <c r="M358" s="11"/>
      <c r="N358" s="11"/>
      <c r="O358" s="11"/>
      <c r="P358" s="5"/>
      <c r="Q358" s="11"/>
      <c r="R358" s="11"/>
      <c r="S358" s="11"/>
      <c r="T358" s="11"/>
      <c r="U358" s="5"/>
      <c r="V358" s="5"/>
      <c r="W358" s="5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58"/>
      <c r="AK358" s="59"/>
      <c r="AL358" s="39"/>
      <c r="AM358" s="11"/>
      <c r="AN358" s="11"/>
      <c r="AO358" s="11">
        <f t="shared" si="10"/>
        <v>1</v>
      </c>
      <c r="AP358" s="13">
        <f t="shared" si="11"/>
        <v>1</v>
      </c>
    </row>
    <row r="359" spans="1:42" ht="11.25" customHeight="1">
      <c r="A359" s="10" t="s">
        <v>696</v>
      </c>
      <c r="B359" s="11"/>
      <c r="C359" s="11"/>
      <c r="D359" s="11"/>
      <c r="E359" s="11"/>
      <c r="F359" s="11">
        <v>1</v>
      </c>
      <c r="G359" s="11"/>
      <c r="H359" s="5"/>
      <c r="I359" s="11"/>
      <c r="J359" s="11"/>
      <c r="K359" s="11"/>
      <c r="L359" s="11"/>
      <c r="M359" s="11"/>
      <c r="N359" s="11"/>
      <c r="O359" s="11"/>
      <c r="P359" s="5"/>
      <c r="Q359" s="11"/>
      <c r="R359" s="11"/>
      <c r="S359" s="11"/>
      <c r="T359" s="11"/>
      <c r="U359" s="5"/>
      <c r="V359" s="5"/>
      <c r="W359" s="5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58"/>
      <c r="AK359" s="59"/>
      <c r="AL359" s="39"/>
      <c r="AM359" s="11"/>
      <c r="AN359" s="11"/>
      <c r="AO359" s="11">
        <f t="shared" si="10"/>
        <v>1</v>
      </c>
      <c r="AP359" s="13">
        <f t="shared" si="11"/>
        <v>1</v>
      </c>
    </row>
    <row r="360" spans="1:42" ht="11.25" customHeight="1">
      <c r="A360" s="10" t="s">
        <v>1641</v>
      </c>
      <c r="B360" s="11"/>
      <c r="C360" s="11"/>
      <c r="D360" s="11"/>
      <c r="E360" s="11"/>
      <c r="F360" s="11"/>
      <c r="G360" s="11"/>
      <c r="H360" s="5"/>
      <c r="I360" s="11"/>
      <c r="J360" s="11"/>
      <c r="K360" s="11"/>
      <c r="L360" s="11"/>
      <c r="M360" s="11"/>
      <c r="N360" s="11"/>
      <c r="O360" s="11"/>
      <c r="P360" s="5"/>
      <c r="Q360" s="11"/>
      <c r="R360" s="11"/>
      <c r="S360" s="11"/>
      <c r="T360" s="11"/>
      <c r="U360" s="5"/>
      <c r="V360" s="5"/>
      <c r="W360" s="5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58"/>
      <c r="AK360" s="59"/>
      <c r="AL360" s="39"/>
      <c r="AM360" s="11">
        <v>1</v>
      </c>
      <c r="AN360" s="11"/>
      <c r="AO360" s="11">
        <f t="shared" si="10"/>
        <v>1</v>
      </c>
      <c r="AP360" s="13">
        <f t="shared" si="11"/>
        <v>1</v>
      </c>
    </row>
    <row r="361" spans="1:42" ht="11.25" customHeight="1">
      <c r="A361" s="10" t="s">
        <v>740</v>
      </c>
      <c r="B361" s="11"/>
      <c r="C361" s="11"/>
      <c r="D361" s="11"/>
      <c r="E361" s="11"/>
      <c r="F361" s="11"/>
      <c r="G361" s="11">
        <v>1</v>
      </c>
      <c r="H361" s="5"/>
      <c r="I361" s="11"/>
      <c r="J361" s="11"/>
      <c r="K361" s="11"/>
      <c r="L361" s="11"/>
      <c r="M361" s="11"/>
      <c r="N361" s="11"/>
      <c r="O361" s="11"/>
      <c r="P361" s="5"/>
      <c r="Q361" s="11"/>
      <c r="R361" s="11"/>
      <c r="S361" s="11"/>
      <c r="T361" s="11"/>
      <c r="U361" s="5"/>
      <c r="V361" s="5"/>
      <c r="W361" s="5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58"/>
      <c r="AK361" s="59"/>
      <c r="AL361" s="39"/>
      <c r="AM361" s="11"/>
      <c r="AN361" s="11"/>
      <c r="AO361" s="11">
        <f t="shared" si="10"/>
        <v>1</v>
      </c>
      <c r="AP361" s="13">
        <f t="shared" si="11"/>
        <v>1</v>
      </c>
    </row>
    <row r="362" spans="1:42" ht="11.25" customHeight="1">
      <c r="A362" s="31" t="s">
        <v>1556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>
        <v>1</v>
      </c>
      <c r="AI362" s="5"/>
      <c r="AJ362" s="24"/>
      <c r="AK362" s="59"/>
      <c r="AL362" s="39"/>
      <c r="AM362" s="5"/>
      <c r="AN362" s="51"/>
      <c r="AO362" s="11">
        <f t="shared" si="10"/>
        <v>1</v>
      </c>
      <c r="AP362" s="13">
        <f t="shared" si="11"/>
        <v>1</v>
      </c>
    </row>
    <row r="363" spans="1:42" ht="11.25">
      <c r="A363" s="10" t="s">
        <v>905</v>
      </c>
      <c r="B363" s="11"/>
      <c r="C363" s="11"/>
      <c r="D363" s="11"/>
      <c r="E363" s="11"/>
      <c r="F363" s="11"/>
      <c r="G363" s="11"/>
      <c r="H363" s="5"/>
      <c r="I363" s="11"/>
      <c r="J363" s="11">
        <v>1</v>
      </c>
      <c r="K363" s="11"/>
      <c r="L363" s="11"/>
      <c r="M363" s="11"/>
      <c r="N363" s="11"/>
      <c r="O363" s="11"/>
      <c r="P363" s="5"/>
      <c r="Q363" s="11"/>
      <c r="R363" s="11"/>
      <c r="S363" s="11"/>
      <c r="T363" s="11"/>
      <c r="U363" s="5"/>
      <c r="V363" s="5"/>
      <c r="W363" s="5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58"/>
      <c r="AK363" s="59"/>
      <c r="AL363" s="39"/>
      <c r="AM363" s="11"/>
      <c r="AN363" s="11"/>
      <c r="AO363" s="11">
        <f t="shared" si="10"/>
        <v>1</v>
      </c>
      <c r="AP363" s="13">
        <f t="shared" si="11"/>
        <v>1</v>
      </c>
    </row>
    <row r="364" spans="1:42" ht="11.25">
      <c r="A364" s="10" t="s">
        <v>906</v>
      </c>
      <c r="B364" s="11"/>
      <c r="C364" s="11"/>
      <c r="D364" s="11"/>
      <c r="E364" s="11"/>
      <c r="F364" s="11"/>
      <c r="G364" s="11"/>
      <c r="H364" s="5"/>
      <c r="I364" s="11"/>
      <c r="J364" s="11">
        <v>1</v>
      </c>
      <c r="K364" s="11"/>
      <c r="L364" s="11"/>
      <c r="M364" s="11"/>
      <c r="N364" s="11"/>
      <c r="O364" s="11"/>
      <c r="P364" s="5"/>
      <c r="Q364" s="11"/>
      <c r="R364" s="11"/>
      <c r="S364" s="11"/>
      <c r="T364" s="11"/>
      <c r="U364" s="5"/>
      <c r="V364" s="5"/>
      <c r="W364" s="5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58"/>
      <c r="AK364" s="59"/>
      <c r="AL364" s="39"/>
      <c r="AM364" s="11"/>
      <c r="AN364" s="11"/>
      <c r="AO364" s="11">
        <f t="shared" si="10"/>
        <v>1</v>
      </c>
      <c r="AP364" s="13">
        <f t="shared" si="11"/>
        <v>1</v>
      </c>
    </row>
    <row r="365" spans="1:42" ht="11.25">
      <c r="A365" s="10" t="s">
        <v>655</v>
      </c>
      <c r="B365" s="11"/>
      <c r="C365" s="11"/>
      <c r="D365" s="11"/>
      <c r="E365" s="11"/>
      <c r="F365" s="11"/>
      <c r="G365" s="11"/>
      <c r="H365" s="5"/>
      <c r="I365" s="11"/>
      <c r="J365" s="11"/>
      <c r="K365" s="11"/>
      <c r="L365" s="11"/>
      <c r="M365" s="11">
        <v>1</v>
      </c>
      <c r="N365" s="11"/>
      <c r="O365" s="11"/>
      <c r="P365" s="5"/>
      <c r="Q365" s="11"/>
      <c r="R365" s="11"/>
      <c r="S365" s="11"/>
      <c r="T365" s="11"/>
      <c r="U365" s="5"/>
      <c r="V365" s="5"/>
      <c r="W365" s="5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58"/>
      <c r="AK365" s="59"/>
      <c r="AL365" s="39"/>
      <c r="AM365" s="11"/>
      <c r="AN365" s="11"/>
      <c r="AO365" s="11">
        <f t="shared" si="10"/>
        <v>1</v>
      </c>
      <c r="AP365" s="13">
        <f t="shared" si="11"/>
        <v>1</v>
      </c>
    </row>
    <row r="366" spans="1:42" ht="11.25">
      <c r="A366" s="10" t="s">
        <v>1004</v>
      </c>
      <c r="B366" s="11"/>
      <c r="C366" s="11"/>
      <c r="D366" s="11"/>
      <c r="E366" s="11"/>
      <c r="F366" s="11"/>
      <c r="G366" s="11"/>
      <c r="H366" s="5"/>
      <c r="I366" s="11"/>
      <c r="J366" s="11"/>
      <c r="K366" s="11"/>
      <c r="L366" s="11"/>
      <c r="M366" s="11">
        <v>1</v>
      </c>
      <c r="N366" s="11"/>
      <c r="O366" s="11"/>
      <c r="P366" s="5"/>
      <c r="Q366" s="11"/>
      <c r="R366" s="11"/>
      <c r="S366" s="11"/>
      <c r="T366" s="11"/>
      <c r="U366" s="5"/>
      <c r="V366" s="5"/>
      <c r="W366" s="5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58"/>
      <c r="AK366" s="59"/>
      <c r="AL366" s="39"/>
      <c r="AM366" s="11"/>
      <c r="AN366" s="11"/>
      <c r="AO366" s="11">
        <f t="shared" si="10"/>
        <v>1</v>
      </c>
      <c r="AP366" s="13">
        <f t="shared" si="11"/>
        <v>1</v>
      </c>
    </row>
    <row r="367" spans="1:42" ht="11.25">
      <c r="A367" s="10" t="s">
        <v>822</v>
      </c>
      <c r="B367" s="11"/>
      <c r="C367" s="11"/>
      <c r="D367" s="11"/>
      <c r="E367" s="11"/>
      <c r="F367" s="11"/>
      <c r="G367" s="11"/>
      <c r="H367" s="5"/>
      <c r="I367" s="11"/>
      <c r="J367" s="11"/>
      <c r="K367" s="11"/>
      <c r="L367" s="11"/>
      <c r="M367" s="11"/>
      <c r="N367" s="11"/>
      <c r="O367" s="11"/>
      <c r="P367" s="5">
        <v>1</v>
      </c>
      <c r="Q367" s="11"/>
      <c r="R367" s="11"/>
      <c r="S367" s="11"/>
      <c r="T367" s="11"/>
      <c r="U367" s="5"/>
      <c r="V367" s="5"/>
      <c r="W367" s="5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58"/>
      <c r="AK367" s="59"/>
      <c r="AL367" s="39"/>
      <c r="AM367" s="11"/>
      <c r="AN367" s="11"/>
      <c r="AO367" s="11">
        <f t="shared" si="10"/>
        <v>1</v>
      </c>
      <c r="AP367" s="13">
        <f t="shared" si="11"/>
        <v>1</v>
      </c>
    </row>
    <row r="368" spans="1:42" ht="11.25">
      <c r="A368" s="10" t="s">
        <v>1050</v>
      </c>
      <c r="B368" s="11"/>
      <c r="C368" s="11"/>
      <c r="D368" s="11"/>
      <c r="E368" s="11"/>
      <c r="F368" s="11"/>
      <c r="G368" s="11"/>
      <c r="H368" s="5"/>
      <c r="I368" s="11"/>
      <c r="J368" s="11"/>
      <c r="K368" s="11"/>
      <c r="L368" s="11"/>
      <c r="M368" s="11"/>
      <c r="N368" s="11"/>
      <c r="O368" s="11"/>
      <c r="P368" s="5">
        <v>1</v>
      </c>
      <c r="Q368" s="11"/>
      <c r="R368" s="11"/>
      <c r="S368" s="11"/>
      <c r="T368" s="11"/>
      <c r="U368" s="5"/>
      <c r="V368" s="5"/>
      <c r="W368" s="5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58"/>
      <c r="AK368" s="59"/>
      <c r="AL368" s="39"/>
      <c r="AM368" s="11"/>
      <c r="AN368" s="11"/>
      <c r="AO368" s="11">
        <f t="shared" si="10"/>
        <v>1</v>
      </c>
      <c r="AP368" s="13">
        <f t="shared" si="11"/>
        <v>1</v>
      </c>
    </row>
    <row r="369" spans="1:42" ht="11.25">
      <c r="A369" s="10" t="s">
        <v>1420</v>
      </c>
      <c r="B369" s="11"/>
      <c r="C369" s="11"/>
      <c r="D369" s="11"/>
      <c r="E369" s="11"/>
      <c r="F369" s="11"/>
      <c r="G369" s="11"/>
      <c r="H369" s="5"/>
      <c r="I369" s="11"/>
      <c r="J369" s="11"/>
      <c r="K369" s="11"/>
      <c r="L369" s="11"/>
      <c r="M369" s="11"/>
      <c r="N369" s="11"/>
      <c r="O369" s="11"/>
      <c r="P369" s="5"/>
      <c r="Q369" s="11"/>
      <c r="R369" s="11"/>
      <c r="S369" s="11"/>
      <c r="T369" s="11"/>
      <c r="U369" s="5"/>
      <c r="V369" s="5"/>
      <c r="W369" s="5"/>
      <c r="X369" s="11"/>
      <c r="Y369" s="11"/>
      <c r="Z369" s="11"/>
      <c r="AA369" s="11"/>
      <c r="AB369" s="11"/>
      <c r="AC369" s="11"/>
      <c r="AD369" s="11"/>
      <c r="AE369" s="11">
        <v>0</v>
      </c>
      <c r="AF369" s="11"/>
      <c r="AG369" s="11"/>
      <c r="AH369" s="11"/>
      <c r="AI369" s="11"/>
      <c r="AJ369" s="58"/>
      <c r="AK369" s="59"/>
      <c r="AL369" s="39"/>
      <c r="AM369" s="11"/>
      <c r="AN369" s="11"/>
      <c r="AO369" s="11">
        <f t="shared" si="10"/>
        <v>0</v>
      </c>
      <c r="AP369" s="13">
        <f t="shared" si="11"/>
        <v>1</v>
      </c>
    </row>
    <row r="370" spans="1:42" ht="11.25">
      <c r="A370" s="10" t="s">
        <v>1434</v>
      </c>
      <c r="B370" s="11"/>
      <c r="C370" s="11"/>
      <c r="D370" s="11"/>
      <c r="E370" s="11"/>
      <c r="F370" s="11"/>
      <c r="G370" s="11"/>
      <c r="H370" s="5"/>
      <c r="I370" s="11"/>
      <c r="J370" s="11"/>
      <c r="K370" s="11"/>
      <c r="L370" s="11"/>
      <c r="M370" s="11"/>
      <c r="N370" s="11"/>
      <c r="O370" s="11"/>
      <c r="P370" s="5"/>
      <c r="Q370" s="11"/>
      <c r="R370" s="11"/>
      <c r="S370" s="11"/>
      <c r="T370" s="11"/>
      <c r="U370" s="5"/>
      <c r="V370" s="5"/>
      <c r="W370" s="5"/>
      <c r="X370" s="11"/>
      <c r="Y370" s="11"/>
      <c r="Z370" s="11"/>
      <c r="AA370" s="11">
        <v>0</v>
      </c>
      <c r="AB370" s="11"/>
      <c r="AC370" s="11"/>
      <c r="AD370" s="11"/>
      <c r="AE370" s="11"/>
      <c r="AF370" s="11"/>
      <c r="AG370" s="11"/>
      <c r="AH370" s="11"/>
      <c r="AI370" s="11"/>
      <c r="AJ370" s="58"/>
      <c r="AK370" s="59"/>
      <c r="AL370" s="39"/>
      <c r="AM370" s="11"/>
      <c r="AN370" s="11"/>
      <c r="AO370" s="11">
        <f t="shared" si="10"/>
        <v>0</v>
      </c>
      <c r="AP370" s="13">
        <f t="shared" si="11"/>
        <v>1</v>
      </c>
    </row>
    <row r="371" spans="1:42" ht="11.25">
      <c r="A371" s="10" t="s">
        <v>1432</v>
      </c>
      <c r="B371" s="11"/>
      <c r="C371" s="11"/>
      <c r="D371" s="11"/>
      <c r="E371" s="11"/>
      <c r="F371" s="11"/>
      <c r="G371" s="11"/>
      <c r="H371" s="5"/>
      <c r="I371" s="11"/>
      <c r="J371" s="11"/>
      <c r="K371" s="11"/>
      <c r="L371" s="11"/>
      <c r="M371" s="11"/>
      <c r="N371" s="11"/>
      <c r="O371" s="11"/>
      <c r="P371" s="5"/>
      <c r="Q371" s="11"/>
      <c r="R371" s="11"/>
      <c r="S371" s="11"/>
      <c r="T371" s="11"/>
      <c r="U371" s="5"/>
      <c r="V371" s="5"/>
      <c r="W371" s="5"/>
      <c r="X371" s="11"/>
      <c r="Y371" s="11"/>
      <c r="Z371" s="11"/>
      <c r="AA371" s="11">
        <v>0</v>
      </c>
      <c r="AB371" s="11"/>
      <c r="AC371" s="11"/>
      <c r="AD371" s="11"/>
      <c r="AE371" s="11"/>
      <c r="AF371" s="11"/>
      <c r="AG371" s="11"/>
      <c r="AH371" s="11"/>
      <c r="AI371" s="11"/>
      <c r="AJ371" s="58"/>
      <c r="AK371" s="59"/>
      <c r="AL371" s="39"/>
      <c r="AM371" s="11"/>
      <c r="AN371" s="11"/>
      <c r="AO371" s="11">
        <f t="shared" si="10"/>
        <v>0</v>
      </c>
      <c r="AP371" s="13">
        <f t="shared" si="11"/>
        <v>1</v>
      </c>
    </row>
    <row r="372" spans="1:42" ht="11.25">
      <c r="A372" s="10" t="s">
        <v>831</v>
      </c>
      <c r="B372" s="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5"/>
      <c r="N372" s="11"/>
      <c r="O372" s="11"/>
      <c r="P372" s="5"/>
      <c r="Q372" s="11"/>
      <c r="R372" s="5"/>
      <c r="S372" s="11"/>
      <c r="T372" s="11">
        <v>0</v>
      </c>
      <c r="U372" s="5"/>
      <c r="V372" s="5"/>
      <c r="W372" s="5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58"/>
      <c r="AK372" s="59"/>
      <c r="AL372" s="39"/>
      <c r="AM372" s="11"/>
      <c r="AN372" s="11"/>
      <c r="AO372" s="11">
        <f t="shared" si="10"/>
        <v>0</v>
      </c>
      <c r="AP372" s="13">
        <f t="shared" si="11"/>
        <v>1</v>
      </c>
    </row>
    <row r="373" spans="1:54" ht="11.25">
      <c r="A373" s="10" t="s">
        <v>646</v>
      </c>
      <c r="B373" s="11"/>
      <c r="C373" s="11"/>
      <c r="D373" s="11"/>
      <c r="E373" s="11"/>
      <c r="F373" s="11"/>
      <c r="G373" s="11"/>
      <c r="H373" s="5"/>
      <c r="I373" s="11"/>
      <c r="J373" s="11"/>
      <c r="K373" s="11"/>
      <c r="L373" s="11"/>
      <c r="M373" s="11"/>
      <c r="N373" s="11">
        <v>0</v>
      </c>
      <c r="O373" s="11"/>
      <c r="P373" s="5"/>
      <c r="Q373" s="11"/>
      <c r="R373" s="11"/>
      <c r="S373" s="11"/>
      <c r="T373" s="11"/>
      <c r="U373" s="5"/>
      <c r="V373" s="5"/>
      <c r="W373" s="5"/>
      <c r="X373" s="11"/>
      <c r="Y373" s="11"/>
      <c r="Z373" s="11"/>
      <c r="AA373" s="5"/>
      <c r="AB373" s="11"/>
      <c r="AC373" s="11"/>
      <c r="AD373" s="11"/>
      <c r="AE373" s="11"/>
      <c r="AF373" s="11"/>
      <c r="AG373" s="11"/>
      <c r="AH373" s="11"/>
      <c r="AI373" s="11"/>
      <c r="AJ373" s="58"/>
      <c r="AK373" s="59"/>
      <c r="AL373" s="39"/>
      <c r="AM373" s="11"/>
      <c r="AN373" s="11"/>
      <c r="AO373" s="11">
        <f t="shared" si="10"/>
        <v>0</v>
      </c>
      <c r="AP373" s="13">
        <f t="shared" si="11"/>
        <v>1</v>
      </c>
      <c r="AR373" s="22"/>
      <c r="AS373" s="22"/>
      <c r="AV373" s="22"/>
      <c r="AW373" s="22"/>
      <c r="AX373" s="22"/>
      <c r="AY373" s="22"/>
      <c r="AZ373" s="22"/>
      <c r="BA373" s="22"/>
      <c r="BB373" s="22"/>
    </row>
    <row r="374" spans="1:42" ht="11.25">
      <c r="A374" s="10" t="s">
        <v>883</v>
      </c>
      <c r="B374" s="11"/>
      <c r="C374" s="11"/>
      <c r="D374" s="11"/>
      <c r="E374" s="11"/>
      <c r="F374" s="11"/>
      <c r="G374" s="11"/>
      <c r="H374" s="5"/>
      <c r="I374" s="11">
        <v>0</v>
      </c>
      <c r="J374" s="11"/>
      <c r="K374" s="11"/>
      <c r="L374" s="11"/>
      <c r="M374" s="11"/>
      <c r="N374" s="11"/>
      <c r="O374" s="11"/>
      <c r="P374" s="5"/>
      <c r="Q374" s="11"/>
      <c r="R374" s="11"/>
      <c r="S374" s="11"/>
      <c r="T374" s="11"/>
      <c r="U374" s="5"/>
      <c r="V374" s="5"/>
      <c r="W374" s="5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58"/>
      <c r="AK374" s="59"/>
      <c r="AL374" s="39"/>
      <c r="AM374" s="11"/>
      <c r="AN374" s="11"/>
      <c r="AO374" s="11">
        <f t="shared" si="10"/>
        <v>0</v>
      </c>
      <c r="AP374" s="13">
        <f t="shared" si="11"/>
        <v>1</v>
      </c>
    </row>
    <row r="375" spans="1:42" ht="11.25">
      <c r="A375" s="10" t="s">
        <v>1028</v>
      </c>
      <c r="B375" s="11"/>
      <c r="C375" s="11"/>
      <c r="D375" s="11"/>
      <c r="E375" s="11"/>
      <c r="F375" s="11"/>
      <c r="G375" s="11"/>
      <c r="H375" s="5"/>
      <c r="I375" s="11"/>
      <c r="J375" s="11"/>
      <c r="K375" s="11"/>
      <c r="L375" s="11"/>
      <c r="M375" s="11"/>
      <c r="N375" s="11"/>
      <c r="O375" s="11">
        <v>0</v>
      </c>
      <c r="P375" s="5"/>
      <c r="Q375" s="11"/>
      <c r="R375" s="11"/>
      <c r="S375" s="11"/>
      <c r="T375" s="11"/>
      <c r="U375" s="5"/>
      <c r="V375" s="5"/>
      <c r="W375" s="5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58"/>
      <c r="AK375" s="59"/>
      <c r="AL375" s="39"/>
      <c r="AM375" s="11"/>
      <c r="AN375" s="11"/>
      <c r="AO375" s="11">
        <f t="shared" si="10"/>
        <v>0</v>
      </c>
      <c r="AP375" s="13">
        <f t="shared" si="11"/>
        <v>1</v>
      </c>
    </row>
    <row r="376" spans="1:42" ht="11.25">
      <c r="A376" s="10" t="s">
        <v>1628</v>
      </c>
      <c r="B376" s="11"/>
      <c r="C376" s="11"/>
      <c r="D376" s="11"/>
      <c r="E376" s="11"/>
      <c r="F376" s="11"/>
      <c r="G376" s="11"/>
      <c r="H376" s="5"/>
      <c r="I376" s="11"/>
      <c r="J376" s="11"/>
      <c r="K376" s="11"/>
      <c r="L376" s="11"/>
      <c r="M376" s="11"/>
      <c r="N376" s="11"/>
      <c r="O376" s="11"/>
      <c r="P376" s="5"/>
      <c r="Q376" s="11"/>
      <c r="R376" s="11"/>
      <c r="S376" s="11"/>
      <c r="T376" s="11"/>
      <c r="U376" s="5"/>
      <c r="V376" s="5"/>
      <c r="W376" s="5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58"/>
      <c r="AK376" s="59"/>
      <c r="AL376" s="39">
        <v>0</v>
      </c>
      <c r="AM376" s="11"/>
      <c r="AN376" s="11"/>
      <c r="AO376" s="11">
        <f t="shared" si="10"/>
        <v>0</v>
      </c>
      <c r="AP376" s="13">
        <f t="shared" si="11"/>
        <v>1</v>
      </c>
    </row>
    <row r="377" spans="1:42" ht="11.25">
      <c r="A377" s="10" t="s">
        <v>1599</v>
      </c>
      <c r="B377" s="11"/>
      <c r="C377" s="11"/>
      <c r="D377" s="11"/>
      <c r="E377" s="11"/>
      <c r="F377" s="11"/>
      <c r="G377" s="11"/>
      <c r="H377" s="5"/>
      <c r="I377" s="11"/>
      <c r="J377" s="11"/>
      <c r="K377" s="11"/>
      <c r="L377" s="11"/>
      <c r="M377" s="11"/>
      <c r="N377" s="11"/>
      <c r="O377" s="11"/>
      <c r="P377" s="5"/>
      <c r="Q377" s="11"/>
      <c r="R377" s="11"/>
      <c r="S377" s="11"/>
      <c r="T377" s="11"/>
      <c r="U377" s="5"/>
      <c r="V377" s="5"/>
      <c r="W377" s="5"/>
      <c r="X377" s="11"/>
      <c r="Y377" s="11"/>
      <c r="Z377" s="11"/>
      <c r="AA377" s="5"/>
      <c r="AB377" s="11"/>
      <c r="AC377" s="11"/>
      <c r="AD377" s="11"/>
      <c r="AE377" s="11"/>
      <c r="AF377" s="11"/>
      <c r="AG377" s="11"/>
      <c r="AH377" s="11"/>
      <c r="AI377" s="11"/>
      <c r="AJ377" s="58"/>
      <c r="AK377" s="59">
        <v>0</v>
      </c>
      <c r="AL377" s="39"/>
      <c r="AM377" s="11"/>
      <c r="AN377" s="11"/>
      <c r="AO377" s="11">
        <f t="shared" si="10"/>
        <v>0</v>
      </c>
      <c r="AP377" s="13">
        <f t="shared" si="11"/>
        <v>1</v>
      </c>
    </row>
    <row r="378" spans="1:42" ht="11.25">
      <c r="A378" s="10" t="s">
        <v>1603</v>
      </c>
      <c r="B378" s="11"/>
      <c r="C378" s="11"/>
      <c r="D378" s="11"/>
      <c r="E378" s="11"/>
      <c r="F378" s="11"/>
      <c r="G378" s="11"/>
      <c r="H378" s="5"/>
      <c r="I378" s="11"/>
      <c r="J378" s="11"/>
      <c r="K378" s="11"/>
      <c r="L378" s="11"/>
      <c r="M378" s="11"/>
      <c r="N378" s="11"/>
      <c r="O378" s="11"/>
      <c r="P378" s="5"/>
      <c r="Q378" s="11"/>
      <c r="R378" s="11"/>
      <c r="S378" s="11"/>
      <c r="T378" s="11"/>
      <c r="U378" s="5"/>
      <c r="V378" s="5"/>
      <c r="W378" s="5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58"/>
      <c r="AK378" s="59">
        <v>0</v>
      </c>
      <c r="AL378" s="39"/>
      <c r="AM378" s="11"/>
      <c r="AN378" s="11"/>
      <c r="AO378" s="11">
        <f t="shared" si="10"/>
        <v>0</v>
      </c>
      <c r="AP378" s="13">
        <f t="shared" si="11"/>
        <v>1</v>
      </c>
    </row>
    <row r="379" spans="1:42" ht="11.25">
      <c r="A379" s="10" t="s">
        <v>1372</v>
      </c>
      <c r="B379" s="11"/>
      <c r="C379" s="11"/>
      <c r="D379" s="11"/>
      <c r="E379" s="11"/>
      <c r="F379" s="11"/>
      <c r="G379" s="11"/>
      <c r="H379" s="5"/>
      <c r="I379" s="11"/>
      <c r="J379" s="11"/>
      <c r="K379" s="11"/>
      <c r="L379" s="11"/>
      <c r="M379" s="11"/>
      <c r="N379" s="11"/>
      <c r="O379" s="11"/>
      <c r="P379" s="5"/>
      <c r="Q379" s="11"/>
      <c r="R379" s="11"/>
      <c r="S379" s="11"/>
      <c r="T379" s="11"/>
      <c r="U379" s="5"/>
      <c r="V379" s="5"/>
      <c r="W379" s="5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58"/>
      <c r="AK379" s="59">
        <v>0</v>
      </c>
      <c r="AL379" s="39"/>
      <c r="AM379" s="11"/>
      <c r="AN379" s="11"/>
      <c r="AO379" s="11">
        <f t="shared" si="10"/>
        <v>0</v>
      </c>
      <c r="AP379" s="13">
        <f t="shared" si="11"/>
        <v>1</v>
      </c>
    </row>
    <row r="380" spans="1:42" ht="11.25" customHeight="1">
      <c r="A380" s="31" t="s">
        <v>498</v>
      </c>
      <c r="B380" s="5">
        <v>0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24"/>
      <c r="AK380" s="59"/>
      <c r="AL380" s="39"/>
      <c r="AM380" s="5"/>
      <c r="AN380" s="51"/>
      <c r="AO380" s="11">
        <f t="shared" si="10"/>
        <v>0</v>
      </c>
      <c r="AP380" s="13">
        <f t="shared" si="11"/>
        <v>1</v>
      </c>
    </row>
    <row r="381" spans="1:42" ht="11.25">
      <c r="A381" s="10" t="s">
        <v>1512</v>
      </c>
      <c r="B381" s="11"/>
      <c r="C381" s="11"/>
      <c r="D381" s="11"/>
      <c r="E381" s="11"/>
      <c r="F381" s="11"/>
      <c r="G381" s="11"/>
      <c r="H381" s="5"/>
      <c r="I381" s="11"/>
      <c r="J381" s="11"/>
      <c r="K381" s="11"/>
      <c r="L381" s="11"/>
      <c r="M381" s="11"/>
      <c r="N381" s="11"/>
      <c r="O381" s="11"/>
      <c r="P381" s="5"/>
      <c r="Q381" s="11"/>
      <c r="R381" s="11"/>
      <c r="S381" s="11"/>
      <c r="T381" s="11"/>
      <c r="U381" s="5"/>
      <c r="V381" s="5"/>
      <c r="W381" s="5"/>
      <c r="X381" s="11"/>
      <c r="Y381" s="11"/>
      <c r="Z381" s="11"/>
      <c r="AA381" s="11"/>
      <c r="AB381" s="11"/>
      <c r="AC381" s="11"/>
      <c r="AD381" s="11"/>
      <c r="AE381" s="11"/>
      <c r="AF381" s="11">
        <v>0</v>
      </c>
      <c r="AG381" s="11"/>
      <c r="AH381" s="11"/>
      <c r="AI381" s="11"/>
      <c r="AJ381" s="58"/>
      <c r="AK381" s="59"/>
      <c r="AL381" s="39"/>
      <c r="AM381" s="11"/>
      <c r="AN381" s="11"/>
      <c r="AO381" s="11">
        <f t="shared" si="10"/>
        <v>0</v>
      </c>
      <c r="AP381" s="13">
        <f t="shared" si="11"/>
        <v>1</v>
      </c>
    </row>
    <row r="382" spans="1:42" ht="11.25" customHeight="1">
      <c r="A382" s="10" t="s">
        <v>611</v>
      </c>
      <c r="B382" s="11"/>
      <c r="C382" s="11"/>
      <c r="D382" s="11">
        <v>0</v>
      </c>
      <c r="E382" s="11"/>
      <c r="F382" s="11"/>
      <c r="G382" s="11"/>
      <c r="H382" s="5"/>
      <c r="I382" s="11"/>
      <c r="J382" s="11"/>
      <c r="K382" s="11"/>
      <c r="L382" s="11"/>
      <c r="M382" s="11"/>
      <c r="N382" s="11"/>
      <c r="O382" s="11"/>
      <c r="P382" s="5"/>
      <c r="Q382" s="11"/>
      <c r="R382" s="11"/>
      <c r="S382" s="11"/>
      <c r="T382" s="11"/>
      <c r="U382" s="5"/>
      <c r="V382" s="5"/>
      <c r="W382" s="5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58"/>
      <c r="AK382" s="59"/>
      <c r="AL382" s="39"/>
      <c r="AM382" s="11"/>
      <c r="AN382" s="11"/>
      <c r="AO382" s="11">
        <f t="shared" si="10"/>
        <v>0</v>
      </c>
      <c r="AP382" s="13">
        <f t="shared" si="11"/>
        <v>1</v>
      </c>
    </row>
    <row r="383" spans="1:42" ht="11.25" customHeight="1">
      <c r="A383" s="1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24"/>
      <c r="AK383" s="14"/>
      <c r="AL383" s="24"/>
      <c r="AM383" s="5">
        <f>COUNT(AM342:AM382)</f>
        <v>3</v>
      </c>
      <c r="AN383" s="5"/>
      <c r="AO383" s="11">
        <f t="shared" si="10"/>
        <v>3</v>
      </c>
      <c r="AP383" s="13">
        <f t="shared" si="11"/>
        <v>1</v>
      </c>
    </row>
    <row r="384" spans="1:42" ht="11.25">
      <c r="A384" s="10"/>
      <c r="B384" s="11"/>
      <c r="C384" s="11"/>
      <c r="D384" s="11"/>
      <c r="E384" s="11"/>
      <c r="F384" s="11"/>
      <c r="G384" s="11"/>
      <c r="H384" s="5"/>
      <c r="I384" s="11"/>
      <c r="J384" s="11"/>
      <c r="K384" s="11"/>
      <c r="L384" s="11"/>
      <c r="M384" s="11"/>
      <c r="N384" s="11"/>
      <c r="O384" s="11"/>
      <c r="P384" s="5"/>
      <c r="Q384" s="11"/>
      <c r="R384" s="11"/>
      <c r="S384" s="11"/>
      <c r="T384" s="11"/>
      <c r="U384" s="5"/>
      <c r="V384" s="5"/>
      <c r="W384" s="5"/>
      <c r="X384" s="11"/>
      <c r="Y384" s="11"/>
      <c r="Z384" s="11"/>
      <c r="AA384" s="5"/>
      <c r="AB384" s="11"/>
      <c r="AC384" s="11"/>
      <c r="AD384" s="11"/>
      <c r="AE384" s="11"/>
      <c r="AF384" s="11"/>
      <c r="AG384" s="11"/>
      <c r="AH384" s="11"/>
      <c r="AI384" s="11"/>
      <c r="AJ384" s="58"/>
      <c r="AK384" s="59"/>
      <c r="AL384" s="39"/>
      <c r="AM384" s="11"/>
      <c r="AN384" s="11"/>
      <c r="AO384" s="11">
        <f t="shared" si="10"/>
        <v>0</v>
      </c>
      <c r="AP384" s="13">
        <f t="shared" si="11"/>
        <v>0</v>
      </c>
    </row>
    <row r="385" spans="1:42" ht="11.25">
      <c r="A385" s="10"/>
      <c r="B385" s="11"/>
      <c r="C385" s="11"/>
      <c r="D385" s="11"/>
      <c r="E385" s="11"/>
      <c r="F385" s="11"/>
      <c r="G385" s="11"/>
      <c r="H385" s="5"/>
      <c r="I385" s="11"/>
      <c r="J385" s="11"/>
      <c r="K385" s="11"/>
      <c r="L385" s="11"/>
      <c r="M385" s="11"/>
      <c r="N385" s="11"/>
      <c r="O385" s="11"/>
      <c r="P385" s="5"/>
      <c r="Q385" s="11"/>
      <c r="R385" s="11"/>
      <c r="S385" s="11"/>
      <c r="T385" s="11"/>
      <c r="U385" s="5"/>
      <c r="V385" s="5"/>
      <c r="W385" s="5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58"/>
      <c r="AK385" s="59"/>
      <c r="AL385" s="39"/>
      <c r="AM385" s="11"/>
      <c r="AN385" s="11"/>
      <c r="AO385" s="11">
        <f t="shared" si="10"/>
        <v>0</v>
      </c>
      <c r="AP385" s="13">
        <f t="shared" si="11"/>
        <v>0</v>
      </c>
    </row>
    <row r="386" spans="1:42" ht="11.25">
      <c r="A386" s="10"/>
      <c r="B386" s="11"/>
      <c r="C386" s="11"/>
      <c r="D386" s="11"/>
      <c r="E386" s="11"/>
      <c r="F386" s="11"/>
      <c r="G386" s="11"/>
      <c r="H386" s="5"/>
      <c r="I386" s="11"/>
      <c r="J386" s="11"/>
      <c r="K386" s="11"/>
      <c r="L386" s="11"/>
      <c r="M386" s="11"/>
      <c r="N386" s="11"/>
      <c r="O386" s="11"/>
      <c r="P386" s="5"/>
      <c r="Q386" s="11"/>
      <c r="R386" s="11"/>
      <c r="S386" s="11"/>
      <c r="T386" s="11"/>
      <c r="U386" s="5"/>
      <c r="V386" s="5"/>
      <c r="W386" s="5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58"/>
      <c r="AK386" s="59"/>
      <c r="AL386" s="39"/>
      <c r="AM386" s="11"/>
      <c r="AN386" s="11"/>
      <c r="AO386" s="11">
        <f>SUM(B386:AN386)</f>
        <v>0</v>
      </c>
      <c r="AP386" s="13">
        <f t="shared" si="11"/>
        <v>0</v>
      </c>
    </row>
    <row r="387" ht="11.25">
      <c r="AO387" s="8"/>
    </row>
  </sheetData>
  <sheetProtection/>
  <printOptions/>
  <pageMargins left="0.45" right="0.45" top="0.5" bottom="0.5" header="0.3" footer="0.3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6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9" customWidth="1"/>
    <col min="2" max="20" width="3.00390625" style="9" bestFit="1" customWidth="1"/>
    <col min="21" max="21" width="3.00390625" style="22" bestFit="1" customWidth="1"/>
    <col min="22" max="32" width="3.00390625" style="9" bestFit="1" customWidth="1"/>
    <col min="33" max="36" width="3.00390625" style="9" customWidth="1"/>
    <col min="37" max="38" width="3.00390625" style="40" customWidth="1"/>
    <col min="39" max="39" width="3.00390625" style="9" customWidth="1"/>
    <col min="40" max="40" width="4.8515625" style="9" bestFit="1" customWidth="1"/>
    <col min="41" max="41" width="3.57421875" style="9" bestFit="1" customWidth="1"/>
    <col min="42" max="42" width="2.7109375" style="8" bestFit="1" customWidth="1"/>
    <col min="43" max="16384" width="9.140625" style="8" customWidth="1"/>
  </cols>
  <sheetData>
    <row r="1" spans="1:41" ht="37.5" customHeight="1">
      <c r="A1" s="4" t="s">
        <v>307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326</v>
      </c>
      <c r="G1" s="35" t="s">
        <v>6</v>
      </c>
      <c r="H1" s="35" t="s">
        <v>395</v>
      </c>
      <c r="I1" s="35" t="s">
        <v>324</v>
      </c>
      <c r="J1" s="35" t="s">
        <v>262</v>
      </c>
      <c r="K1" s="35" t="s">
        <v>8</v>
      </c>
      <c r="L1" s="35" t="s">
        <v>929</v>
      </c>
      <c r="M1" s="35" t="s">
        <v>254</v>
      </c>
      <c r="N1" s="35" t="s">
        <v>208</v>
      </c>
      <c r="O1" s="35" t="s">
        <v>517</v>
      </c>
      <c r="P1" s="35" t="s">
        <v>75</v>
      </c>
      <c r="Q1" s="35" t="s">
        <v>344</v>
      </c>
      <c r="R1" s="35" t="s">
        <v>21</v>
      </c>
      <c r="S1" s="35" t="s">
        <v>37</v>
      </c>
      <c r="T1" s="35" t="s">
        <v>1216</v>
      </c>
      <c r="U1" s="35" t="s">
        <v>11</v>
      </c>
      <c r="V1" s="35" t="s">
        <v>178</v>
      </c>
      <c r="W1" s="35" t="s">
        <v>1270</v>
      </c>
      <c r="X1" s="35" t="s">
        <v>13</v>
      </c>
      <c r="Y1" s="35" t="s">
        <v>210</v>
      </c>
      <c r="Z1" s="35" t="s">
        <v>403</v>
      </c>
      <c r="AA1" s="37" t="s">
        <v>355</v>
      </c>
      <c r="AB1" s="35" t="s">
        <v>390</v>
      </c>
      <c r="AC1" s="35" t="s">
        <v>406</v>
      </c>
      <c r="AD1" s="35" t="s">
        <v>14</v>
      </c>
      <c r="AE1" s="35" t="s">
        <v>366</v>
      </c>
      <c r="AF1" s="35" t="s">
        <v>16</v>
      </c>
      <c r="AG1" s="35" t="s">
        <v>1527</v>
      </c>
      <c r="AH1" s="35" t="s">
        <v>1541</v>
      </c>
      <c r="AI1" s="37" t="s">
        <v>433</v>
      </c>
      <c r="AJ1" s="35" t="s">
        <v>22</v>
      </c>
      <c r="AK1" s="37" t="s">
        <v>1592</v>
      </c>
      <c r="AL1" s="37" t="s">
        <v>1607</v>
      </c>
      <c r="AM1" s="35" t="s">
        <v>1631</v>
      </c>
      <c r="AN1" s="51" t="s">
        <v>310</v>
      </c>
      <c r="AO1" s="5"/>
    </row>
    <row r="2" spans="1:43" ht="11.25">
      <c r="A2" s="5" t="s">
        <v>6</v>
      </c>
      <c r="B2" s="5">
        <v>29</v>
      </c>
      <c r="C2" s="5"/>
      <c r="D2" s="5"/>
      <c r="E2" s="5"/>
      <c r="F2" s="5"/>
      <c r="G2" s="5">
        <v>26</v>
      </c>
      <c r="H2" s="5"/>
      <c r="I2" s="5"/>
      <c r="J2" s="5"/>
      <c r="K2" s="5">
        <v>23</v>
      </c>
      <c r="L2" s="5"/>
      <c r="M2" s="5"/>
      <c r="N2" s="5"/>
      <c r="O2" s="5"/>
      <c r="P2" s="5"/>
      <c r="Q2" s="5">
        <v>21</v>
      </c>
      <c r="R2" s="5">
        <v>23</v>
      </c>
      <c r="S2" s="5"/>
      <c r="T2" s="5"/>
      <c r="U2" s="5">
        <v>12</v>
      </c>
      <c r="V2" s="5"/>
      <c r="W2" s="5"/>
      <c r="X2" s="5">
        <v>17</v>
      </c>
      <c r="Y2" s="5">
        <v>12</v>
      </c>
      <c r="Z2" s="5">
        <v>25</v>
      </c>
      <c r="AA2" s="5"/>
      <c r="AB2" s="5"/>
      <c r="AC2" s="5"/>
      <c r="AD2" s="5">
        <v>22</v>
      </c>
      <c r="AE2" s="5"/>
      <c r="AF2" s="5"/>
      <c r="AG2" s="5">
        <v>26</v>
      </c>
      <c r="AH2" s="5"/>
      <c r="AI2" s="5"/>
      <c r="AJ2" s="5">
        <v>21</v>
      </c>
      <c r="AK2" s="39"/>
      <c r="AL2" s="39"/>
      <c r="AM2" s="5"/>
      <c r="AN2" s="11">
        <f>SUM(-U2-Y2-X2-Q2-AD2-AJ2)</f>
        <v>-105</v>
      </c>
      <c r="AO2" s="5">
        <f aca="true" t="shared" si="0" ref="AO2:AO33">SUM(B2:AN2)</f>
        <v>152</v>
      </c>
      <c r="AP2" s="13">
        <f aca="true" t="shared" si="1" ref="AP2:AP33">COUNTA(B2:AM2)</f>
        <v>12</v>
      </c>
      <c r="AQ2" s="8">
        <v>152</v>
      </c>
    </row>
    <row r="3" spans="1:43" ht="11.25">
      <c r="A3" s="5" t="s">
        <v>185</v>
      </c>
      <c r="B3" s="5"/>
      <c r="C3" s="5"/>
      <c r="D3" s="5"/>
      <c r="E3" s="5"/>
      <c r="F3" s="5"/>
      <c r="G3" s="5"/>
      <c r="H3" s="5">
        <v>25</v>
      </c>
      <c r="I3" s="5"/>
      <c r="J3" s="5"/>
      <c r="K3" s="5"/>
      <c r="L3" s="5"/>
      <c r="M3" s="5"/>
      <c r="N3" s="5"/>
      <c r="O3" s="5"/>
      <c r="P3" s="5">
        <v>11</v>
      </c>
      <c r="Q3" s="5"/>
      <c r="R3" s="5"/>
      <c r="S3" s="5">
        <v>27</v>
      </c>
      <c r="T3" s="5">
        <v>26</v>
      </c>
      <c r="U3" s="5"/>
      <c r="V3" s="5"/>
      <c r="W3" s="5">
        <v>24</v>
      </c>
      <c r="X3" s="5"/>
      <c r="Y3" s="5"/>
      <c r="Z3" s="5"/>
      <c r="AA3" s="5"/>
      <c r="AB3" s="5">
        <v>18</v>
      </c>
      <c r="AC3" s="5"/>
      <c r="AD3" s="5"/>
      <c r="AE3" s="5"/>
      <c r="AF3" s="5"/>
      <c r="AG3" s="5"/>
      <c r="AH3" s="5"/>
      <c r="AI3" s="5">
        <v>22</v>
      </c>
      <c r="AJ3" s="5">
        <v>23</v>
      </c>
      <c r="AK3" s="39"/>
      <c r="AL3" s="39"/>
      <c r="AM3" s="5"/>
      <c r="AN3" s="11">
        <f>SUM(-P3-AB3)</f>
        <v>-29</v>
      </c>
      <c r="AO3" s="5">
        <f t="shared" si="0"/>
        <v>147</v>
      </c>
      <c r="AP3" s="13">
        <f t="shared" si="1"/>
        <v>8</v>
      </c>
      <c r="AQ3" s="8">
        <v>147</v>
      </c>
    </row>
    <row r="4" spans="1:43" ht="11.25">
      <c r="A4" s="5" t="s">
        <v>8</v>
      </c>
      <c r="B4" s="5"/>
      <c r="C4" s="5"/>
      <c r="D4" s="5"/>
      <c r="E4" s="5"/>
      <c r="F4" s="5"/>
      <c r="G4" s="5">
        <v>30</v>
      </c>
      <c r="H4" s="5"/>
      <c r="I4" s="5"/>
      <c r="J4" s="5"/>
      <c r="K4" s="5">
        <v>13</v>
      </c>
      <c r="L4" s="5"/>
      <c r="M4" s="5"/>
      <c r="N4" s="5">
        <v>17</v>
      </c>
      <c r="O4" s="5"/>
      <c r="P4" s="5"/>
      <c r="Q4" s="5"/>
      <c r="R4" s="5">
        <v>24</v>
      </c>
      <c r="S4" s="5"/>
      <c r="T4" s="5"/>
      <c r="U4" s="5">
        <v>22</v>
      </c>
      <c r="V4" s="5"/>
      <c r="W4" s="5"/>
      <c r="X4" s="5"/>
      <c r="Y4" s="5">
        <v>21</v>
      </c>
      <c r="Z4" s="5">
        <v>22</v>
      </c>
      <c r="AA4" s="5"/>
      <c r="AB4" s="5"/>
      <c r="AC4" s="5"/>
      <c r="AD4" s="5">
        <v>23</v>
      </c>
      <c r="AE4" s="5"/>
      <c r="AF4" s="5"/>
      <c r="AG4" s="5"/>
      <c r="AH4" s="5"/>
      <c r="AI4" s="5"/>
      <c r="AJ4" s="5">
        <v>19</v>
      </c>
      <c r="AK4" s="39"/>
      <c r="AL4" s="39"/>
      <c r="AM4" s="5"/>
      <c r="AN4" s="11">
        <f>SUM(-K4-N4-AJ4)</f>
        <v>-49</v>
      </c>
      <c r="AO4" s="5">
        <f t="shared" si="0"/>
        <v>142</v>
      </c>
      <c r="AP4" s="13">
        <f t="shared" si="1"/>
        <v>9</v>
      </c>
      <c r="AQ4" s="8">
        <v>142</v>
      </c>
    </row>
    <row r="5" spans="1:43" ht="11.25">
      <c r="A5" s="5" t="s">
        <v>99</v>
      </c>
      <c r="B5" s="5">
        <v>25</v>
      </c>
      <c r="C5" s="5"/>
      <c r="D5" s="5"/>
      <c r="E5" s="5"/>
      <c r="F5" s="5"/>
      <c r="G5" s="5">
        <v>10</v>
      </c>
      <c r="H5" s="5"/>
      <c r="I5" s="5"/>
      <c r="J5" s="5"/>
      <c r="K5" s="5">
        <v>17</v>
      </c>
      <c r="L5" s="5"/>
      <c r="M5" s="5"/>
      <c r="N5" s="5"/>
      <c r="O5" s="5"/>
      <c r="P5" s="5"/>
      <c r="Q5" s="5">
        <v>4</v>
      </c>
      <c r="R5" s="5">
        <v>11</v>
      </c>
      <c r="S5" s="5"/>
      <c r="T5" s="5"/>
      <c r="U5" s="5"/>
      <c r="V5" s="5"/>
      <c r="W5" s="5"/>
      <c r="X5" s="5">
        <v>17</v>
      </c>
      <c r="Y5" s="5"/>
      <c r="Z5" s="5"/>
      <c r="AA5" s="5"/>
      <c r="AB5" s="5"/>
      <c r="AC5" s="5"/>
      <c r="AD5" s="5">
        <v>28</v>
      </c>
      <c r="AE5" s="5"/>
      <c r="AF5" s="5">
        <v>14</v>
      </c>
      <c r="AG5" s="5"/>
      <c r="AH5" s="5"/>
      <c r="AI5" s="5"/>
      <c r="AJ5" s="5"/>
      <c r="AK5" s="39"/>
      <c r="AL5" s="39"/>
      <c r="AM5" s="5"/>
      <c r="AN5" s="11">
        <f>SUM(-Q5-G5)</f>
        <v>-14</v>
      </c>
      <c r="AO5" s="5">
        <f t="shared" si="0"/>
        <v>112</v>
      </c>
      <c r="AP5" s="13">
        <f t="shared" si="1"/>
        <v>8</v>
      </c>
      <c r="AQ5" s="8">
        <v>112</v>
      </c>
    </row>
    <row r="6" spans="1:43" ht="11.25">
      <c r="A6" s="5" t="s">
        <v>445</v>
      </c>
      <c r="B6" s="5">
        <v>9</v>
      </c>
      <c r="C6" s="5"/>
      <c r="D6" s="5">
        <v>15</v>
      </c>
      <c r="E6" s="5"/>
      <c r="F6" s="5"/>
      <c r="G6" s="5">
        <v>15</v>
      </c>
      <c r="H6" s="5"/>
      <c r="I6" s="5"/>
      <c r="J6" s="5"/>
      <c r="K6" s="5"/>
      <c r="L6" s="5"/>
      <c r="M6" s="5"/>
      <c r="N6" s="5"/>
      <c r="O6" s="5"/>
      <c r="P6" s="5"/>
      <c r="Q6" s="5">
        <v>18</v>
      </c>
      <c r="R6" s="5">
        <v>18</v>
      </c>
      <c r="S6" s="5"/>
      <c r="T6" s="5"/>
      <c r="U6" s="5">
        <v>21</v>
      </c>
      <c r="V6" s="5">
        <v>11</v>
      </c>
      <c r="W6" s="5"/>
      <c r="X6" s="5">
        <v>13</v>
      </c>
      <c r="Y6" s="5"/>
      <c r="Z6" s="5"/>
      <c r="AA6" s="5"/>
      <c r="AB6" s="5"/>
      <c r="AC6" s="5"/>
      <c r="AD6" s="5">
        <v>16</v>
      </c>
      <c r="AE6" s="5"/>
      <c r="AF6" s="5">
        <v>19</v>
      </c>
      <c r="AG6" s="5">
        <v>12</v>
      </c>
      <c r="AH6" s="5">
        <v>19</v>
      </c>
      <c r="AI6" s="5"/>
      <c r="AJ6" s="5">
        <v>6</v>
      </c>
      <c r="AK6" s="39"/>
      <c r="AL6" s="39"/>
      <c r="AM6" s="5"/>
      <c r="AN6" s="11">
        <f>SUM(-B6-V6-X6-D6-AG6-G6-AJ6)</f>
        <v>-81</v>
      </c>
      <c r="AO6" s="5">
        <f t="shared" si="0"/>
        <v>111</v>
      </c>
      <c r="AP6" s="13">
        <f t="shared" si="1"/>
        <v>13</v>
      </c>
      <c r="AQ6" s="8">
        <v>111</v>
      </c>
    </row>
    <row r="7" spans="1:43" ht="11.25">
      <c r="A7" s="5" t="s">
        <v>3</v>
      </c>
      <c r="B7" s="5"/>
      <c r="C7" s="5"/>
      <c r="D7" s="5"/>
      <c r="E7" s="5"/>
      <c r="F7" s="5"/>
      <c r="G7" s="5"/>
      <c r="H7" s="5">
        <v>9</v>
      </c>
      <c r="I7" s="5"/>
      <c r="J7" s="5"/>
      <c r="K7" s="5"/>
      <c r="L7" s="5"/>
      <c r="M7" s="5"/>
      <c r="N7" s="5"/>
      <c r="O7" s="5"/>
      <c r="P7" s="5"/>
      <c r="Q7" s="5"/>
      <c r="R7" s="5"/>
      <c r="S7" s="5">
        <v>24</v>
      </c>
      <c r="T7" s="5"/>
      <c r="U7" s="5"/>
      <c r="V7" s="5"/>
      <c r="W7" s="5">
        <v>11</v>
      </c>
      <c r="X7" s="5"/>
      <c r="Y7" s="5"/>
      <c r="Z7" s="5"/>
      <c r="AA7" s="5"/>
      <c r="AB7" s="5">
        <v>14</v>
      </c>
      <c r="AC7" s="5"/>
      <c r="AD7" s="5"/>
      <c r="AE7" s="5"/>
      <c r="AF7" s="5"/>
      <c r="AG7" s="5"/>
      <c r="AH7" s="5"/>
      <c r="AI7" s="5"/>
      <c r="AJ7" s="5"/>
      <c r="AK7" s="39"/>
      <c r="AL7" s="11"/>
      <c r="AM7" s="5">
        <v>21</v>
      </c>
      <c r="AN7" s="5"/>
      <c r="AO7" s="5">
        <f t="shared" si="0"/>
        <v>79</v>
      </c>
      <c r="AP7" s="13">
        <f t="shared" si="1"/>
        <v>5</v>
      </c>
      <c r="AQ7" s="8">
        <v>79</v>
      </c>
    </row>
    <row r="8" spans="1:43" ht="11.25">
      <c r="A8" s="5" t="s">
        <v>262</v>
      </c>
      <c r="B8" s="5"/>
      <c r="C8" s="5"/>
      <c r="D8" s="5">
        <v>11</v>
      </c>
      <c r="E8" s="5"/>
      <c r="F8" s="5"/>
      <c r="G8" s="5"/>
      <c r="H8" s="5"/>
      <c r="I8" s="5">
        <v>2</v>
      </c>
      <c r="J8" s="5">
        <v>9</v>
      </c>
      <c r="K8" s="5"/>
      <c r="L8" s="5"/>
      <c r="M8" s="5"/>
      <c r="N8" s="5"/>
      <c r="O8" s="5"/>
      <c r="P8" s="5"/>
      <c r="Q8" s="5">
        <v>25</v>
      </c>
      <c r="R8" s="5"/>
      <c r="S8" s="5"/>
      <c r="T8" s="5"/>
      <c r="U8" s="5"/>
      <c r="V8" s="5">
        <v>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9"/>
      <c r="AL8" s="39"/>
      <c r="AM8" s="5">
        <v>20</v>
      </c>
      <c r="AN8" s="5"/>
      <c r="AO8" s="5">
        <f t="shared" si="0"/>
        <v>71</v>
      </c>
      <c r="AP8" s="13">
        <f t="shared" si="1"/>
        <v>6</v>
      </c>
      <c r="AQ8" s="8">
        <v>71</v>
      </c>
    </row>
    <row r="9" spans="1:43" ht="11.25">
      <c r="A9" s="5" t="s">
        <v>94</v>
      </c>
      <c r="B9" s="5"/>
      <c r="C9" s="5"/>
      <c r="D9" s="5"/>
      <c r="E9" s="5"/>
      <c r="F9" s="5"/>
      <c r="G9" s="5"/>
      <c r="H9" s="5"/>
      <c r="I9" s="5"/>
      <c r="J9" s="5"/>
      <c r="K9" s="5">
        <v>19</v>
      </c>
      <c r="L9" s="5"/>
      <c r="M9" s="5"/>
      <c r="N9" s="5"/>
      <c r="O9" s="5"/>
      <c r="P9" s="5"/>
      <c r="Q9" s="5">
        <v>18</v>
      </c>
      <c r="R9" s="5">
        <v>4</v>
      </c>
      <c r="S9" s="5"/>
      <c r="T9" s="5"/>
      <c r="U9" s="5"/>
      <c r="V9" s="5"/>
      <c r="W9" s="5"/>
      <c r="X9" s="5">
        <v>16</v>
      </c>
      <c r="Y9" s="5"/>
      <c r="Z9" s="5"/>
      <c r="AA9" s="5"/>
      <c r="AB9" s="5"/>
      <c r="AC9" s="5"/>
      <c r="AD9" s="5">
        <v>12</v>
      </c>
      <c r="AE9" s="5"/>
      <c r="AF9" s="5"/>
      <c r="AG9" s="5"/>
      <c r="AH9" s="5"/>
      <c r="AI9" s="5"/>
      <c r="AJ9" s="5"/>
      <c r="AK9" s="39"/>
      <c r="AL9" s="39"/>
      <c r="AM9" s="5"/>
      <c r="AN9" s="5"/>
      <c r="AO9" s="5">
        <f t="shared" si="0"/>
        <v>69</v>
      </c>
      <c r="AP9" s="13">
        <f t="shared" si="1"/>
        <v>5</v>
      </c>
      <c r="AQ9" s="8">
        <v>69</v>
      </c>
    </row>
    <row r="10" spans="1:43" ht="11.25">
      <c r="A10" s="5" t="s">
        <v>208</v>
      </c>
      <c r="B10" s="5"/>
      <c r="C10" s="5">
        <v>10</v>
      </c>
      <c r="D10" s="5"/>
      <c r="E10" s="5">
        <v>9</v>
      </c>
      <c r="F10" s="5"/>
      <c r="G10" s="5"/>
      <c r="H10" s="5"/>
      <c r="I10" s="5"/>
      <c r="J10" s="5"/>
      <c r="K10" s="5">
        <v>10</v>
      </c>
      <c r="L10" s="5"/>
      <c r="M10" s="5">
        <v>20</v>
      </c>
      <c r="N10" s="5">
        <v>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8</v>
      </c>
      <c r="Z10" s="5">
        <v>3</v>
      </c>
      <c r="AA10" s="5"/>
      <c r="AB10" s="5"/>
      <c r="AC10" s="5">
        <v>9</v>
      </c>
      <c r="AD10" s="5"/>
      <c r="AE10" s="5"/>
      <c r="AF10" s="5"/>
      <c r="AG10" s="5"/>
      <c r="AH10" s="5"/>
      <c r="AI10" s="5"/>
      <c r="AJ10" s="5"/>
      <c r="AK10" s="39"/>
      <c r="AL10" s="39"/>
      <c r="AM10" s="5">
        <v>8</v>
      </c>
      <c r="AN10" s="11">
        <f>SUM(-Z10-N10-Y10)</f>
        <v>-15</v>
      </c>
      <c r="AO10" s="5">
        <f t="shared" si="0"/>
        <v>66</v>
      </c>
      <c r="AP10" s="13">
        <f t="shared" si="1"/>
        <v>9</v>
      </c>
      <c r="AQ10" s="8">
        <v>66</v>
      </c>
    </row>
    <row r="11" spans="1:43" ht="11.25">
      <c r="A11" s="5" t="s">
        <v>893</v>
      </c>
      <c r="B11" s="5"/>
      <c r="C11" s="5"/>
      <c r="D11" s="5"/>
      <c r="E11" s="5"/>
      <c r="F11" s="5"/>
      <c r="G11" s="5"/>
      <c r="H11" s="5"/>
      <c r="I11" s="5"/>
      <c r="J11" s="5">
        <v>8</v>
      </c>
      <c r="K11" s="5"/>
      <c r="L11" s="5"/>
      <c r="M11" s="5"/>
      <c r="N11" s="5">
        <v>10</v>
      </c>
      <c r="O11" s="5"/>
      <c r="P11" s="5"/>
      <c r="Q11" s="5"/>
      <c r="R11" s="5">
        <v>3</v>
      </c>
      <c r="S11" s="5"/>
      <c r="T11" s="5">
        <v>12</v>
      </c>
      <c r="U11" s="5"/>
      <c r="V11" s="5">
        <v>5</v>
      </c>
      <c r="W11" s="5"/>
      <c r="X11" s="5">
        <v>9</v>
      </c>
      <c r="Y11" s="5">
        <v>12</v>
      </c>
      <c r="Z11" s="5">
        <v>4</v>
      </c>
      <c r="AA11" s="5"/>
      <c r="AB11" s="5"/>
      <c r="AC11" s="5"/>
      <c r="AD11" s="5">
        <v>4</v>
      </c>
      <c r="AE11" s="5"/>
      <c r="AF11" s="5"/>
      <c r="AG11" s="5"/>
      <c r="AH11" s="5"/>
      <c r="AI11" s="5">
        <v>5</v>
      </c>
      <c r="AJ11" s="5">
        <v>11</v>
      </c>
      <c r="AK11" s="39"/>
      <c r="AL11" s="39"/>
      <c r="AM11" s="5">
        <v>10</v>
      </c>
      <c r="AN11" s="11">
        <f>SUM(-R11-Z11-AD11-AI11-V11-J11)</f>
        <v>-29</v>
      </c>
      <c r="AO11" s="5">
        <f t="shared" si="0"/>
        <v>64</v>
      </c>
      <c r="AP11" s="13">
        <f t="shared" si="1"/>
        <v>12</v>
      </c>
      <c r="AQ11" s="14">
        <v>64</v>
      </c>
    </row>
    <row r="12" spans="1:42" ht="11.25">
      <c r="A12" s="5" t="s">
        <v>277</v>
      </c>
      <c r="B12" s="5"/>
      <c r="C12" s="5"/>
      <c r="D12" s="5"/>
      <c r="E12" s="5"/>
      <c r="F12" s="5"/>
      <c r="G12" s="5"/>
      <c r="H12" s="5">
        <v>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21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>
        <v>21</v>
      </c>
      <c r="AJ12" s="5"/>
      <c r="AK12" s="39"/>
      <c r="AL12" s="39"/>
      <c r="AM12" s="5">
        <v>12</v>
      </c>
      <c r="AN12" s="5"/>
      <c r="AO12" s="5">
        <f t="shared" si="0"/>
        <v>63</v>
      </c>
      <c r="AP12" s="13">
        <f t="shared" si="1"/>
        <v>4</v>
      </c>
    </row>
    <row r="13" spans="1:42" ht="11.25">
      <c r="A13" s="5" t="s">
        <v>212</v>
      </c>
      <c r="B13" s="5"/>
      <c r="C13" s="5"/>
      <c r="D13" s="5">
        <v>16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14</v>
      </c>
      <c r="R13" s="5"/>
      <c r="S13" s="5"/>
      <c r="T13" s="5"/>
      <c r="U13" s="5">
        <v>4</v>
      </c>
      <c r="V13" s="5"/>
      <c r="W13" s="5"/>
      <c r="X13" s="5">
        <v>17</v>
      </c>
      <c r="Y13" s="5"/>
      <c r="Z13" s="5"/>
      <c r="AA13" s="5"/>
      <c r="AB13" s="5"/>
      <c r="AC13" s="5"/>
      <c r="AD13" s="5"/>
      <c r="AE13" s="5"/>
      <c r="AF13" s="5">
        <v>3</v>
      </c>
      <c r="AG13" s="5"/>
      <c r="AH13" s="5"/>
      <c r="AI13" s="5"/>
      <c r="AJ13" s="5"/>
      <c r="AK13" s="39"/>
      <c r="AL13" s="39"/>
      <c r="AM13" s="5">
        <v>8</v>
      </c>
      <c r="AN13" s="5"/>
      <c r="AO13" s="5">
        <f t="shared" si="0"/>
        <v>62</v>
      </c>
      <c r="AP13" s="13">
        <f t="shared" si="1"/>
        <v>6</v>
      </c>
    </row>
    <row r="14" spans="1:43" ht="11.25">
      <c r="A14" s="5" t="s">
        <v>52</v>
      </c>
      <c r="B14" s="5">
        <v>6</v>
      </c>
      <c r="C14" s="5"/>
      <c r="D14" s="5"/>
      <c r="E14" s="5"/>
      <c r="F14" s="5"/>
      <c r="G14" s="5">
        <v>8</v>
      </c>
      <c r="H14" s="5"/>
      <c r="I14" s="5"/>
      <c r="J14" s="5"/>
      <c r="K14" s="5">
        <v>9</v>
      </c>
      <c r="L14" s="5"/>
      <c r="M14" s="5"/>
      <c r="N14" s="5"/>
      <c r="O14" s="5"/>
      <c r="P14" s="5"/>
      <c r="Q14" s="5">
        <v>11</v>
      </c>
      <c r="R14" s="5">
        <v>6</v>
      </c>
      <c r="S14" s="5"/>
      <c r="T14" s="5"/>
      <c r="U14" s="5"/>
      <c r="V14" s="5"/>
      <c r="W14" s="5"/>
      <c r="X14" s="5">
        <v>14</v>
      </c>
      <c r="Y14" s="5"/>
      <c r="Z14" s="5"/>
      <c r="AA14" s="5"/>
      <c r="AB14" s="5"/>
      <c r="AC14" s="5"/>
      <c r="AD14" s="5">
        <v>9</v>
      </c>
      <c r="AE14" s="5"/>
      <c r="AF14" s="5"/>
      <c r="AG14" s="5">
        <v>1</v>
      </c>
      <c r="AH14" s="5">
        <v>9</v>
      </c>
      <c r="AI14" s="5"/>
      <c r="AJ14" s="5">
        <v>10</v>
      </c>
      <c r="AK14" s="39"/>
      <c r="AL14" s="39"/>
      <c r="AM14" s="5"/>
      <c r="AN14" s="11">
        <f>SUM(-B14-AG14-R14-G14)</f>
        <v>-21</v>
      </c>
      <c r="AO14" s="5">
        <f t="shared" si="0"/>
        <v>62</v>
      </c>
      <c r="AP14" s="13">
        <f t="shared" si="1"/>
        <v>10</v>
      </c>
      <c r="AQ14" s="14"/>
    </row>
    <row r="15" spans="1:42" ht="11.25">
      <c r="A15" s="5" t="s">
        <v>22</v>
      </c>
      <c r="B15" s="5"/>
      <c r="C15" s="5"/>
      <c r="D15" s="5"/>
      <c r="E15" s="5"/>
      <c r="F15" s="5"/>
      <c r="G15" s="5">
        <v>4</v>
      </c>
      <c r="H15" s="5"/>
      <c r="I15" s="5"/>
      <c r="J15" s="5"/>
      <c r="K15" s="5">
        <v>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8</v>
      </c>
      <c r="W15" s="5"/>
      <c r="X15" s="5">
        <v>8</v>
      </c>
      <c r="Y15" s="5"/>
      <c r="Z15" s="5"/>
      <c r="AA15" s="5"/>
      <c r="AB15" s="5"/>
      <c r="AC15" s="5"/>
      <c r="AD15" s="5">
        <v>16</v>
      </c>
      <c r="AE15" s="5"/>
      <c r="AF15" s="5"/>
      <c r="AG15" s="5">
        <v>15</v>
      </c>
      <c r="AH15" s="5"/>
      <c r="AI15" s="5"/>
      <c r="AJ15" s="5"/>
      <c r="AK15" s="39"/>
      <c r="AL15" s="39"/>
      <c r="AM15" s="5"/>
      <c r="AN15" s="5"/>
      <c r="AO15" s="5">
        <f t="shared" si="0"/>
        <v>59</v>
      </c>
      <c r="AP15" s="13">
        <f t="shared" si="1"/>
        <v>6</v>
      </c>
    </row>
    <row r="16" spans="1:42" ht="11.25">
      <c r="A16" s="5" t="s">
        <v>774</v>
      </c>
      <c r="B16" s="5"/>
      <c r="C16" s="5"/>
      <c r="D16" s="5"/>
      <c r="E16" s="5"/>
      <c r="F16" s="5"/>
      <c r="G16" s="5"/>
      <c r="H16" s="5">
        <v>11</v>
      </c>
      <c r="I16" s="5"/>
      <c r="J16" s="5"/>
      <c r="K16" s="5"/>
      <c r="L16" s="5"/>
      <c r="M16" s="5"/>
      <c r="N16" s="5"/>
      <c r="O16" s="5"/>
      <c r="P16" s="5">
        <v>11</v>
      </c>
      <c r="Q16" s="5"/>
      <c r="R16" s="5"/>
      <c r="S16" s="5">
        <v>6</v>
      </c>
      <c r="T16" s="5"/>
      <c r="U16" s="5"/>
      <c r="V16" s="5"/>
      <c r="W16" s="5">
        <v>10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39"/>
      <c r="AL16" s="39"/>
      <c r="AM16" s="5">
        <v>16</v>
      </c>
      <c r="AN16" s="5"/>
      <c r="AO16" s="5">
        <f t="shared" si="0"/>
        <v>54</v>
      </c>
      <c r="AP16" s="13">
        <f t="shared" si="1"/>
        <v>5</v>
      </c>
    </row>
    <row r="17" spans="1:42" ht="11.25">
      <c r="A17" s="11" t="s">
        <v>270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8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21</v>
      </c>
      <c r="AB17" s="5"/>
      <c r="AC17" s="5"/>
      <c r="AD17" s="5"/>
      <c r="AE17" s="5"/>
      <c r="AF17" s="5"/>
      <c r="AG17" s="5"/>
      <c r="AH17" s="5"/>
      <c r="AI17" s="5"/>
      <c r="AJ17" s="5"/>
      <c r="AK17" s="39">
        <v>12</v>
      </c>
      <c r="AL17" s="39">
        <v>12</v>
      </c>
      <c r="AM17" s="5"/>
      <c r="AN17" s="5"/>
      <c r="AO17" s="5">
        <f t="shared" si="0"/>
        <v>53</v>
      </c>
      <c r="AP17" s="13">
        <f t="shared" si="1"/>
        <v>4</v>
      </c>
    </row>
    <row r="18" spans="1:42" ht="11.25">
      <c r="A18" s="5" t="s">
        <v>521</v>
      </c>
      <c r="B18" s="5"/>
      <c r="C18" s="5"/>
      <c r="D18" s="5">
        <v>8</v>
      </c>
      <c r="E18" s="5"/>
      <c r="F18" s="5"/>
      <c r="G18" s="5"/>
      <c r="H18" s="5"/>
      <c r="I18" s="5"/>
      <c r="J18" s="5"/>
      <c r="K18" s="5">
        <v>6</v>
      </c>
      <c r="L18" s="5"/>
      <c r="M18" s="5"/>
      <c r="N18" s="5"/>
      <c r="O18" s="5"/>
      <c r="P18" s="5"/>
      <c r="Q18" s="5">
        <v>11</v>
      </c>
      <c r="R18" s="5"/>
      <c r="S18" s="5"/>
      <c r="T18" s="5"/>
      <c r="U18" s="5"/>
      <c r="V18" s="5"/>
      <c r="W18" s="5"/>
      <c r="X18" s="5"/>
      <c r="Y18" s="5">
        <v>6</v>
      </c>
      <c r="Z18" s="5">
        <v>4</v>
      </c>
      <c r="AA18" s="5"/>
      <c r="AB18" s="5"/>
      <c r="AC18" s="5">
        <v>16</v>
      </c>
      <c r="AD18" s="5"/>
      <c r="AE18" s="5"/>
      <c r="AF18" s="5"/>
      <c r="AG18" s="5"/>
      <c r="AH18" s="5"/>
      <c r="AI18" s="5"/>
      <c r="AJ18" s="5"/>
      <c r="AK18" s="39"/>
      <c r="AL18" s="39"/>
      <c r="AM18" s="5"/>
      <c r="AN18" s="5"/>
      <c r="AO18" s="5">
        <f t="shared" si="0"/>
        <v>51</v>
      </c>
      <c r="AP18" s="13">
        <f t="shared" si="1"/>
        <v>6</v>
      </c>
    </row>
    <row r="19" spans="1:42" ht="11.25">
      <c r="A19" s="5" t="s">
        <v>231</v>
      </c>
      <c r="B19" s="5"/>
      <c r="C19" s="5"/>
      <c r="D19" s="5"/>
      <c r="E19" s="5"/>
      <c r="F19" s="5"/>
      <c r="G19" s="5"/>
      <c r="H19" s="5">
        <v>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9</v>
      </c>
      <c r="T19" s="5">
        <v>13</v>
      </c>
      <c r="U19" s="5"/>
      <c r="V19" s="5"/>
      <c r="W19" s="5">
        <v>13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9"/>
      <c r="AL19" s="39"/>
      <c r="AM19" s="5">
        <v>8</v>
      </c>
      <c r="AN19" s="5"/>
      <c r="AO19" s="5">
        <f t="shared" si="0"/>
        <v>50</v>
      </c>
      <c r="AP19" s="13">
        <f t="shared" si="1"/>
        <v>5</v>
      </c>
    </row>
    <row r="20" spans="1:42" ht="11.25">
      <c r="A20" s="11" t="s">
        <v>364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10</v>
      </c>
      <c r="AB20" s="5"/>
      <c r="AC20" s="5"/>
      <c r="AD20" s="5"/>
      <c r="AE20" s="5">
        <v>11</v>
      </c>
      <c r="AF20" s="5"/>
      <c r="AG20" s="5"/>
      <c r="AH20" s="5"/>
      <c r="AI20" s="5"/>
      <c r="AJ20" s="5"/>
      <c r="AK20" s="39"/>
      <c r="AL20" s="39">
        <v>16</v>
      </c>
      <c r="AM20" s="5"/>
      <c r="AN20" s="5"/>
      <c r="AO20" s="5">
        <f t="shared" si="0"/>
        <v>45</v>
      </c>
      <c r="AP20" s="13">
        <f t="shared" si="1"/>
        <v>4</v>
      </c>
    </row>
    <row r="21" spans="1:42" ht="11.25">
      <c r="A21" s="5" t="s">
        <v>857</v>
      </c>
      <c r="B21" s="5"/>
      <c r="C21" s="5"/>
      <c r="D21" s="5"/>
      <c r="E21" s="5"/>
      <c r="F21" s="5"/>
      <c r="G21" s="5"/>
      <c r="H21" s="5"/>
      <c r="I21" s="5">
        <v>21</v>
      </c>
      <c r="J21" s="5"/>
      <c r="K21" s="5"/>
      <c r="L21" s="5"/>
      <c r="M21" s="5"/>
      <c r="N21" s="5"/>
      <c r="O21" s="5">
        <v>19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9"/>
      <c r="AL21" s="39"/>
      <c r="AM21" s="5">
        <v>2</v>
      </c>
      <c r="AN21" s="5"/>
      <c r="AO21" s="5">
        <f t="shared" si="0"/>
        <v>42</v>
      </c>
      <c r="AP21" s="13">
        <f t="shared" si="1"/>
        <v>3</v>
      </c>
    </row>
    <row r="22" spans="1:42" ht="11.25" customHeight="1">
      <c r="A22" s="5" t="s">
        <v>179</v>
      </c>
      <c r="B22" s="5"/>
      <c r="C22" s="5"/>
      <c r="D22" s="5"/>
      <c r="E22" s="5"/>
      <c r="F22" s="5"/>
      <c r="G22" s="5">
        <v>13</v>
      </c>
      <c r="H22" s="5"/>
      <c r="I22" s="5"/>
      <c r="J22" s="5"/>
      <c r="K22" s="5"/>
      <c r="L22" s="5"/>
      <c r="M22" s="5"/>
      <c r="N22" s="5"/>
      <c r="O22" s="5"/>
      <c r="P22" s="5"/>
      <c r="Q22" s="5">
        <v>5</v>
      </c>
      <c r="R22" s="5"/>
      <c r="S22" s="5"/>
      <c r="T22" s="5"/>
      <c r="U22" s="5"/>
      <c r="V22" s="5">
        <v>14</v>
      </c>
      <c r="W22" s="5"/>
      <c r="X22" s="5">
        <v>4</v>
      </c>
      <c r="Y22" s="5"/>
      <c r="Z22" s="5"/>
      <c r="AA22" s="5"/>
      <c r="AB22" s="5"/>
      <c r="AC22" s="5"/>
      <c r="AD22" s="5"/>
      <c r="AE22" s="5"/>
      <c r="AF22" s="5"/>
      <c r="AG22" s="5">
        <v>2</v>
      </c>
      <c r="AH22" s="5"/>
      <c r="AI22" s="5"/>
      <c r="AJ22" s="5">
        <v>4</v>
      </c>
      <c r="AK22" s="39"/>
      <c r="AL22" s="11"/>
      <c r="AM22" s="5"/>
      <c r="AN22" s="5"/>
      <c r="AO22" s="5">
        <f t="shared" si="0"/>
        <v>42</v>
      </c>
      <c r="AP22" s="13">
        <f t="shared" si="1"/>
        <v>6</v>
      </c>
    </row>
    <row r="23" spans="1:42" ht="11.25">
      <c r="A23" s="5" t="s">
        <v>390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6</v>
      </c>
      <c r="T23" s="5">
        <v>8</v>
      </c>
      <c r="U23" s="5"/>
      <c r="V23" s="5"/>
      <c r="W23" s="5">
        <v>10</v>
      </c>
      <c r="X23" s="5"/>
      <c r="Y23" s="5"/>
      <c r="Z23" s="5"/>
      <c r="AA23" s="5"/>
      <c r="AB23" s="5">
        <v>8</v>
      </c>
      <c r="AC23" s="5"/>
      <c r="AD23" s="5"/>
      <c r="AE23" s="5"/>
      <c r="AF23" s="5"/>
      <c r="AG23" s="5"/>
      <c r="AH23" s="5"/>
      <c r="AI23" s="5">
        <v>7</v>
      </c>
      <c r="AJ23" s="5"/>
      <c r="AK23" s="39"/>
      <c r="AL23" s="39"/>
      <c r="AM23" s="5"/>
      <c r="AN23" s="5"/>
      <c r="AO23" s="5">
        <f t="shared" si="0"/>
        <v>39</v>
      </c>
      <c r="AP23" s="13">
        <f t="shared" si="1"/>
        <v>5</v>
      </c>
    </row>
    <row r="24" spans="1:42" ht="11.25">
      <c r="A24" s="11" t="s">
        <v>385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14</v>
      </c>
      <c r="AB24" s="5"/>
      <c r="AC24" s="5"/>
      <c r="AD24" s="5"/>
      <c r="AE24" s="5"/>
      <c r="AF24" s="5"/>
      <c r="AG24" s="5"/>
      <c r="AH24" s="5"/>
      <c r="AI24" s="5"/>
      <c r="AJ24" s="5"/>
      <c r="AK24" s="39">
        <v>21</v>
      </c>
      <c r="AL24" s="39"/>
      <c r="AM24" s="5"/>
      <c r="AN24" s="5"/>
      <c r="AO24" s="5">
        <f t="shared" si="0"/>
        <v>37</v>
      </c>
      <c r="AP24" s="13">
        <f t="shared" si="1"/>
        <v>3</v>
      </c>
    </row>
    <row r="25" spans="1:42" ht="11.25">
      <c r="A25" s="5" t="s">
        <v>519</v>
      </c>
      <c r="B25" s="5"/>
      <c r="C25" s="5">
        <v>7</v>
      </c>
      <c r="D25" s="5"/>
      <c r="E25" s="5"/>
      <c r="F25" s="5"/>
      <c r="G25" s="5"/>
      <c r="H25" s="5"/>
      <c r="I25" s="5">
        <v>15</v>
      </c>
      <c r="J25" s="5"/>
      <c r="K25" s="5"/>
      <c r="L25" s="5"/>
      <c r="M25" s="5"/>
      <c r="N25" s="5"/>
      <c r="O25" s="5">
        <v>2</v>
      </c>
      <c r="P25" s="5"/>
      <c r="Q25" s="5">
        <v>3</v>
      </c>
      <c r="R25" s="5"/>
      <c r="S25" s="5"/>
      <c r="T25" s="5"/>
      <c r="U25" s="5"/>
      <c r="V25" s="5"/>
      <c r="W25" s="5"/>
      <c r="X25" s="5"/>
      <c r="Y25" s="5">
        <v>4</v>
      </c>
      <c r="Z25" s="5">
        <v>3</v>
      </c>
      <c r="AA25" s="5"/>
      <c r="AB25" s="5"/>
      <c r="AC25" s="5"/>
      <c r="AD25" s="5"/>
      <c r="AE25" s="5"/>
      <c r="AF25" s="5"/>
      <c r="AG25" s="5"/>
      <c r="AH25" s="5"/>
      <c r="AI25" s="5">
        <v>5</v>
      </c>
      <c r="AJ25" s="5"/>
      <c r="AK25" s="39"/>
      <c r="AL25" s="39"/>
      <c r="AM25" s="5"/>
      <c r="AN25" s="11">
        <f>SUM(-O25)</f>
        <v>-2</v>
      </c>
      <c r="AO25" s="5">
        <f t="shared" si="0"/>
        <v>37</v>
      </c>
      <c r="AP25" s="13">
        <f t="shared" si="1"/>
        <v>7</v>
      </c>
    </row>
    <row r="26" spans="1:42" ht="11.25">
      <c r="A26" s="5" t="s">
        <v>71</v>
      </c>
      <c r="B26" s="5"/>
      <c r="C26" s="5"/>
      <c r="D26" s="5"/>
      <c r="E26" s="5"/>
      <c r="F26" s="5"/>
      <c r="G26" s="5"/>
      <c r="H26" s="5">
        <v>5</v>
      </c>
      <c r="I26" s="5"/>
      <c r="J26" s="5"/>
      <c r="K26" s="5"/>
      <c r="L26" s="5"/>
      <c r="M26" s="5"/>
      <c r="N26" s="5"/>
      <c r="O26" s="5"/>
      <c r="P26" s="5">
        <v>8</v>
      </c>
      <c r="Q26" s="5"/>
      <c r="R26" s="5"/>
      <c r="S26" s="5">
        <v>5</v>
      </c>
      <c r="T26" s="5">
        <v>9</v>
      </c>
      <c r="U26" s="5"/>
      <c r="V26" s="5"/>
      <c r="W26" s="5">
        <v>1</v>
      </c>
      <c r="X26" s="5"/>
      <c r="Y26" s="5"/>
      <c r="Z26" s="5"/>
      <c r="AA26" s="5"/>
      <c r="AB26" s="5">
        <v>7</v>
      </c>
      <c r="AC26" s="5"/>
      <c r="AD26" s="5"/>
      <c r="AE26" s="5"/>
      <c r="AF26" s="5"/>
      <c r="AG26" s="5"/>
      <c r="AH26" s="5"/>
      <c r="AI26" s="5"/>
      <c r="AJ26" s="5"/>
      <c r="AK26" s="39"/>
      <c r="AL26" s="39"/>
      <c r="AM26" s="5"/>
      <c r="AN26" s="5"/>
      <c r="AO26" s="5">
        <f t="shared" si="0"/>
        <v>35</v>
      </c>
      <c r="AP26" s="13">
        <f t="shared" si="1"/>
        <v>6</v>
      </c>
    </row>
    <row r="27" spans="1:42" ht="11.25">
      <c r="A27" s="5" t="s">
        <v>59</v>
      </c>
      <c r="B27" s="5"/>
      <c r="C27" s="5"/>
      <c r="D27" s="5"/>
      <c r="E27" s="5"/>
      <c r="F27" s="5">
        <v>17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8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4</v>
      </c>
      <c r="AJ27" s="5"/>
      <c r="AK27" s="39"/>
      <c r="AL27" s="39"/>
      <c r="AM27" s="5">
        <v>2</v>
      </c>
      <c r="AN27" s="5"/>
      <c r="AO27" s="5">
        <f t="shared" si="0"/>
        <v>31</v>
      </c>
      <c r="AP27" s="13">
        <f t="shared" si="1"/>
        <v>4</v>
      </c>
    </row>
    <row r="28" spans="1:42" ht="11.25">
      <c r="A28" s="5" t="s">
        <v>324</v>
      </c>
      <c r="B28" s="5"/>
      <c r="C28" s="5"/>
      <c r="D28" s="5"/>
      <c r="E28" s="5"/>
      <c r="F28" s="5"/>
      <c r="G28" s="5"/>
      <c r="H28" s="5"/>
      <c r="I28" s="5"/>
      <c r="J28" s="5">
        <v>9</v>
      </c>
      <c r="K28" s="5"/>
      <c r="L28" s="5"/>
      <c r="M28" s="5"/>
      <c r="N28" s="5"/>
      <c r="O28" s="5">
        <v>10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39"/>
      <c r="AL28" s="39"/>
      <c r="AM28" s="5">
        <v>10</v>
      </c>
      <c r="AN28" s="5"/>
      <c r="AO28" s="5">
        <f t="shared" si="0"/>
        <v>29</v>
      </c>
      <c r="AP28" s="13">
        <f t="shared" si="1"/>
        <v>3</v>
      </c>
    </row>
    <row r="29" spans="1:42" ht="11.25" customHeight="1">
      <c r="A29" s="39" t="s">
        <v>55</v>
      </c>
      <c r="B29" s="5"/>
      <c r="C29" s="5"/>
      <c r="D29" s="5">
        <v>15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9"/>
      <c r="AL29" s="11"/>
      <c r="AM29" s="5"/>
      <c r="AN29" s="50"/>
      <c r="AO29" s="5">
        <f t="shared" si="0"/>
        <v>29</v>
      </c>
      <c r="AP29" s="13">
        <f t="shared" si="1"/>
        <v>2</v>
      </c>
    </row>
    <row r="30" spans="1:42" ht="11.25">
      <c r="A30" s="5" t="s">
        <v>416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16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8</v>
      </c>
      <c r="AB30" s="5"/>
      <c r="AC30" s="5"/>
      <c r="AD30" s="5"/>
      <c r="AE30" s="5"/>
      <c r="AF30" s="5"/>
      <c r="AG30" s="5"/>
      <c r="AH30" s="5"/>
      <c r="AI30" s="5"/>
      <c r="AJ30" s="5"/>
      <c r="AK30" s="39"/>
      <c r="AL30" s="11">
        <v>5</v>
      </c>
      <c r="AM30" s="5"/>
      <c r="AN30" s="5"/>
      <c r="AO30" s="5">
        <f t="shared" si="0"/>
        <v>29</v>
      </c>
      <c r="AP30" s="13">
        <f t="shared" si="1"/>
        <v>3</v>
      </c>
    </row>
    <row r="31" spans="1:42" ht="11.25">
      <c r="A31" s="11" t="s">
        <v>328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v>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3</v>
      </c>
      <c r="AB31" s="5"/>
      <c r="AC31" s="5"/>
      <c r="AD31" s="5"/>
      <c r="AE31" s="5">
        <v>16</v>
      </c>
      <c r="AF31" s="5"/>
      <c r="AG31" s="5"/>
      <c r="AH31" s="5"/>
      <c r="AI31" s="5"/>
      <c r="AJ31" s="5"/>
      <c r="AK31" s="39"/>
      <c r="AL31" s="39">
        <v>3</v>
      </c>
      <c r="AM31" s="5"/>
      <c r="AN31" s="5"/>
      <c r="AO31" s="5">
        <f t="shared" si="0"/>
        <v>28</v>
      </c>
      <c r="AP31" s="13">
        <f t="shared" si="1"/>
        <v>4</v>
      </c>
    </row>
    <row r="32" spans="1:42" ht="11.25">
      <c r="A32" s="5" t="s">
        <v>932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6</v>
      </c>
      <c r="AB32" s="5"/>
      <c r="AC32" s="5"/>
      <c r="AD32" s="5"/>
      <c r="AE32" s="5">
        <v>14</v>
      </c>
      <c r="AF32" s="5"/>
      <c r="AG32" s="5"/>
      <c r="AH32" s="5"/>
      <c r="AI32" s="5"/>
      <c r="AJ32" s="5"/>
      <c r="AK32" s="39"/>
      <c r="AL32" s="39"/>
      <c r="AM32" s="5"/>
      <c r="AN32" s="5"/>
      <c r="AO32" s="5">
        <f t="shared" si="0"/>
        <v>24</v>
      </c>
      <c r="AP32" s="13">
        <f t="shared" si="1"/>
        <v>3</v>
      </c>
    </row>
    <row r="33" spans="1:42" ht="11.25">
      <c r="A33" s="5" t="s">
        <v>391</v>
      </c>
      <c r="B33" s="5"/>
      <c r="C33" s="5"/>
      <c r="D33" s="5"/>
      <c r="E33" s="5"/>
      <c r="F33" s="5"/>
      <c r="G33" s="5"/>
      <c r="H33" s="5">
        <v>10</v>
      </c>
      <c r="I33" s="5"/>
      <c r="J33" s="5"/>
      <c r="K33" s="5"/>
      <c r="L33" s="5"/>
      <c r="M33" s="5"/>
      <c r="N33" s="3"/>
      <c r="O33" s="5"/>
      <c r="P33" s="5">
        <v>14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9"/>
      <c r="AL33" s="39"/>
      <c r="AM33" s="5"/>
      <c r="AN33" s="5"/>
      <c r="AO33" s="5">
        <f t="shared" si="0"/>
        <v>24</v>
      </c>
      <c r="AP33" s="13">
        <f t="shared" si="1"/>
        <v>2</v>
      </c>
    </row>
    <row r="34" spans="1:42" ht="11.25">
      <c r="A34" s="11" t="s">
        <v>421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11</v>
      </c>
      <c r="AB34" s="5"/>
      <c r="AC34" s="5"/>
      <c r="AD34" s="5"/>
      <c r="AE34" s="5"/>
      <c r="AF34" s="5"/>
      <c r="AG34" s="5"/>
      <c r="AH34" s="5"/>
      <c r="AI34" s="5"/>
      <c r="AJ34" s="5"/>
      <c r="AK34" s="39"/>
      <c r="AL34" s="39">
        <v>13</v>
      </c>
      <c r="AM34" s="5"/>
      <c r="AN34" s="5"/>
      <c r="AO34" s="5">
        <f aca="true" t="shared" si="2" ref="AO34:AO65">SUM(B34:AN34)</f>
        <v>24</v>
      </c>
      <c r="AP34" s="13">
        <f aca="true" t="shared" si="3" ref="AP34:AP65">COUNTA(B34:AM34)</f>
        <v>2</v>
      </c>
    </row>
    <row r="35" spans="1:42" ht="11.25">
      <c r="A35" s="5" t="s">
        <v>45</v>
      </c>
      <c r="B35" s="5"/>
      <c r="C35" s="5"/>
      <c r="D35" s="5"/>
      <c r="E35" s="5"/>
      <c r="F35" s="5">
        <v>24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39"/>
      <c r="AL35" s="39"/>
      <c r="AM35" s="5"/>
      <c r="AN35" s="5"/>
      <c r="AO35" s="5">
        <f t="shared" si="2"/>
        <v>24</v>
      </c>
      <c r="AP35" s="13">
        <f t="shared" si="3"/>
        <v>1</v>
      </c>
    </row>
    <row r="36" spans="1:42" ht="11.25">
      <c r="A36" s="5" t="s">
        <v>214</v>
      </c>
      <c r="B36" s="5"/>
      <c r="C36" s="5"/>
      <c r="D36" s="5"/>
      <c r="E36" s="5"/>
      <c r="F36" s="5"/>
      <c r="G36" s="5"/>
      <c r="H36" s="5"/>
      <c r="I36" s="5"/>
      <c r="J36" s="5">
        <v>10</v>
      </c>
      <c r="K36" s="5"/>
      <c r="L36" s="5"/>
      <c r="M36" s="5"/>
      <c r="N36" s="5"/>
      <c r="O36" s="5"/>
      <c r="P36" s="5"/>
      <c r="Q36" s="5">
        <v>7</v>
      </c>
      <c r="R36" s="5"/>
      <c r="S36" s="5"/>
      <c r="T36" s="5"/>
      <c r="U36" s="5"/>
      <c r="V36" s="5"/>
      <c r="W36" s="5"/>
      <c r="X36" s="5">
        <v>7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9"/>
      <c r="AL36" s="39"/>
      <c r="AM36" s="5"/>
      <c r="AN36" s="5"/>
      <c r="AO36" s="5">
        <f t="shared" si="2"/>
        <v>24</v>
      </c>
      <c r="AP36" s="13">
        <f t="shared" si="3"/>
        <v>3</v>
      </c>
    </row>
    <row r="37" spans="1:42" ht="11.25">
      <c r="A37" s="5" t="s">
        <v>254</v>
      </c>
      <c r="B37" s="5"/>
      <c r="C37" s="5"/>
      <c r="D37" s="5"/>
      <c r="E37" s="5">
        <v>16</v>
      </c>
      <c r="F37" s="5"/>
      <c r="G37" s="5"/>
      <c r="H37" s="5"/>
      <c r="I37" s="5"/>
      <c r="J37" s="5"/>
      <c r="K37" s="5"/>
      <c r="L37" s="5"/>
      <c r="M37" s="5">
        <v>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39"/>
      <c r="AL37" s="39"/>
      <c r="AM37" s="5"/>
      <c r="AN37" s="5"/>
      <c r="AO37" s="5">
        <f t="shared" si="2"/>
        <v>23</v>
      </c>
      <c r="AP37" s="13">
        <f t="shared" si="3"/>
        <v>2</v>
      </c>
    </row>
    <row r="38" spans="1:42" ht="11.25">
      <c r="A38" s="11" t="s">
        <v>368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3</v>
      </c>
      <c r="AB38" s="5"/>
      <c r="AC38" s="5"/>
      <c r="AD38" s="5"/>
      <c r="AE38" s="5"/>
      <c r="AF38" s="5"/>
      <c r="AG38" s="5"/>
      <c r="AH38" s="5"/>
      <c r="AI38" s="5"/>
      <c r="AJ38" s="5"/>
      <c r="AK38" s="39">
        <v>2</v>
      </c>
      <c r="AL38" s="39"/>
      <c r="AM38" s="5"/>
      <c r="AN38" s="5"/>
      <c r="AO38" s="5">
        <f t="shared" si="2"/>
        <v>22</v>
      </c>
      <c r="AP38" s="13">
        <f t="shared" si="3"/>
        <v>3</v>
      </c>
    </row>
    <row r="39" spans="1:42" ht="11.25">
      <c r="A39" s="5" t="s">
        <v>21</v>
      </c>
      <c r="B39" s="5">
        <v>7</v>
      </c>
      <c r="C39" s="5"/>
      <c r="D39" s="5"/>
      <c r="E39" s="5"/>
      <c r="F39" s="5"/>
      <c r="G39" s="5">
        <v>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2</v>
      </c>
      <c r="S39" s="5"/>
      <c r="T39" s="5"/>
      <c r="U39" s="5">
        <v>2</v>
      </c>
      <c r="V39" s="5"/>
      <c r="W39" s="5"/>
      <c r="X39" s="5">
        <v>3</v>
      </c>
      <c r="Y39" s="5"/>
      <c r="Z39" s="5"/>
      <c r="AA39" s="5"/>
      <c r="AB39" s="5"/>
      <c r="AC39" s="5"/>
      <c r="AD39" s="5">
        <v>2</v>
      </c>
      <c r="AE39" s="5"/>
      <c r="AF39" s="5"/>
      <c r="AG39" s="5"/>
      <c r="AH39" s="5">
        <v>1</v>
      </c>
      <c r="AI39" s="5"/>
      <c r="AJ39" s="5"/>
      <c r="AK39" s="39"/>
      <c r="AL39" s="39"/>
      <c r="AM39" s="5"/>
      <c r="AN39" s="11">
        <f>SUM(-AH39)</f>
        <v>-1</v>
      </c>
      <c r="AO39" s="5">
        <f t="shared" si="2"/>
        <v>21</v>
      </c>
      <c r="AP39" s="13">
        <f t="shared" si="3"/>
        <v>7</v>
      </c>
    </row>
    <row r="40" spans="1:42" ht="11.25">
      <c r="A40" s="5" t="s">
        <v>287</v>
      </c>
      <c r="B40" s="5"/>
      <c r="C40" s="5"/>
      <c r="D40" s="5">
        <v>10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8</v>
      </c>
      <c r="AD40" s="5"/>
      <c r="AE40" s="5"/>
      <c r="AF40" s="5"/>
      <c r="AG40" s="5"/>
      <c r="AH40" s="5"/>
      <c r="AI40" s="5"/>
      <c r="AJ40" s="5"/>
      <c r="AK40" s="39"/>
      <c r="AL40" s="39"/>
      <c r="AM40" s="5">
        <v>2</v>
      </c>
      <c r="AN40" s="5"/>
      <c r="AO40" s="5">
        <f t="shared" si="2"/>
        <v>20</v>
      </c>
      <c r="AP40" s="13">
        <f t="shared" si="3"/>
        <v>3</v>
      </c>
    </row>
    <row r="41" spans="1:42" ht="11.25">
      <c r="A41" s="39" t="s">
        <v>377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10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9</v>
      </c>
      <c r="AB41" s="5"/>
      <c r="AC41" s="5"/>
      <c r="AD41" s="5"/>
      <c r="AE41" s="5"/>
      <c r="AF41" s="5"/>
      <c r="AG41" s="5"/>
      <c r="AH41" s="5"/>
      <c r="AI41" s="5"/>
      <c r="AJ41" s="5"/>
      <c r="AK41" s="39"/>
      <c r="AL41" s="39"/>
      <c r="AM41" s="5"/>
      <c r="AN41" s="50"/>
      <c r="AO41" s="5">
        <f t="shared" si="2"/>
        <v>19</v>
      </c>
      <c r="AP41" s="13">
        <f t="shared" si="3"/>
        <v>2</v>
      </c>
    </row>
    <row r="42" spans="1:42" ht="11.25">
      <c r="A42" s="5" t="s">
        <v>417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>
        <v>7</v>
      </c>
      <c r="AF42" s="5"/>
      <c r="AG42" s="5"/>
      <c r="AH42" s="5"/>
      <c r="AI42" s="5"/>
      <c r="AJ42" s="5"/>
      <c r="AK42" s="39"/>
      <c r="AL42" s="39">
        <v>11</v>
      </c>
      <c r="AM42" s="5"/>
      <c r="AN42" s="5"/>
      <c r="AO42" s="5">
        <f t="shared" si="2"/>
        <v>18</v>
      </c>
      <c r="AP42" s="13">
        <f t="shared" si="3"/>
        <v>2</v>
      </c>
    </row>
    <row r="43" spans="1:42" ht="11.25">
      <c r="A43" s="5" t="s">
        <v>895</v>
      </c>
      <c r="B43" s="5"/>
      <c r="C43" s="5"/>
      <c r="D43" s="5"/>
      <c r="E43" s="5"/>
      <c r="F43" s="5"/>
      <c r="G43" s="5"/>
      <c r="H43" s="5"/>
      <c r="I43" s="5"/>
      <c r="J43" s="5">
        <v>13</v>
      </c>
      <c r="K43" s="5"/>
      <c r="L43" s="5"/>
      <c r="M43" s="5"/>
      <c r="N43" s="5"/>
      <c r="O43" s="5"/>
      <c r="P43" s="5"/>
      <c r="Q43" s="5">
        <v>5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39"/>
      <c r="AL43" s="39"/>
      <c r="AM43" s="5"/>
      <c r="AN43" s="5"/>
      <c r="AO43" s="5">
        <f t="shared" si="2"/>
        <v>18</v>
      </c>
      <c r="AP43" s="13">
        <f t="shared" si="3"/>
        <v>2</v>
      </c>
    </row>
    <row r="44" spans="1:42" ht="11.25">
      <c r="A44" s="5" t="s">
        <v>64</v>
      </c>
      <c r="B44" s="5"/>
      <c r="C44" s="5"/>
      <c r="D44" s="5">
        <v>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3</v>
      </c>
      <c r="R44" s="5"/>
      <c r="S44" s="5"/>
      <c r="T44" s="5"/>
      <c r="U44" s="5"/>
      <c r="V44" s="5"/>
      <c r="W44" s="5"/>
      <c r="X44" s="5">
        <v>10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39"/>
      <c r="AL44" s="39"/>
      <c r="AM44" s="5"/>
      <c r="AN44" s="5"/>
      <c r="AO44" s="5">
        <f t="shared" si="2"/>
        <v>18</v>
      </c>
      <c r="AP44" s="13">
        <f t="shared" si="3"/>
        <v>3</v>
      </c>
    </row>
    <row r="45" spans="1:42" ht="11.25">
      <c r="A45" s="5" t="s">
        <v>92</v>
      </c>
      <c r="B45" s="5"/>
      <c r="C45" s="5"/>
      <c r="D45" s="5"/>
      <c r="E45" s="5"/>
      <c r="F45" s="5"/>
      <c r="G45" s="5"/>
      <c r="H45" s="5">
        <v>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7</v>
      </c>
      <c r="T45" s="5"/>
      <c r="U45" s="5"/>
      <c r="V45" s="5"/>
      <c r="W45" s="5">
        <v>3</v>
      </c>
      <c r="X45" s="5"/>
      <c r="Y45" s="5"/>
      <c r="Z45" s="5"/>
      <c r="AA45" s="5"/>
      <c r="AB45" s="5">
        <v>1</v>
      </c>
      <c r="AC45" s="5"/>
      <c r="AD45" s="5"/>
      <c r="AE45" s="5"/>
      <c r="AF45" s="5"/>
      <c r="AG45" s="5"/>
      <c r="AH45" s="5"/>
      <c r="AI45" s="5"/>
      <c r="AJ45" s="5"/>
      <c r="AK45" s="39"/>
      <c r="AL45" s="39"/>
      <c r="AM45" s="5"/>
      <c r="AN45" s="5"/>
      <c r="AO45" s="5">
        <f t="shared" si="2"/>
        <v>17</v>
      </c>
      <c r="AP45" s="13">
        <f t="shared" si="3"/>
        <v>4</v>
      </c>
    </row>
    <row r="46" spans="1:42" ht="11.25">
      <c r="A46" s="5" t="s">
        <v>75</v>
      </c>
      <c r="B46" s="5"/>
      <c r="C46" s="5"/>
      <c r="D46" s="5"/>
      <c r="E46" s="5"/>
      <c r="F46" s="5"/>
      <c r="G46" s="5"/>
      <c r="H46" s="5">
        <v>3</v>
      </c>
      <c r="I46" s="5"/>
      <c r="J46" s="5"/>
      <c r="K46" s="5"/>
      <c r="L46" s="5"/>
      <c r="M46" s="5"/>
      <c r="N46" s="5"/>
      <c r="O46" s="5"/>
      <c r="P46" s="5">
        <v>14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39"/>
      <c r="AL46" s="39"/>
      <c r="AM46" s="5"/>
      <c r="AN46" s="5"/>
      <c r="AO46" s="5">
        <f t="shared" si="2"/>
        <v>17</v>
      </c>
      <c r="AP46" s="13">
        <f t="shared" si="3"/>
        <v>2</v>
      </c>
    </row>
    <row r="47" spans="1:42" ht="11.2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2</v>
      </c>
      <c r="R47" s="5"/>
      <c r="S47" s="5"/>
      <c r="T47" s="5"/>
      <c r="U47" s="5"/>
      <c r="V47" s="5"/>
      <c r="W47" s="5"/>
      <c r="X47" s="5">
        <v>12</v>
      </c>
      <c r="Y47" s="5"/>
      <c r="Z47" s="5"/>
      <c r="AA47" s="5"/>
      <c r="AB47" s="5"/>
      <c r="AC47" s="5"/>
      <c r="AD47" s="5"/>
      <c r="AE47" s="5"/>
      <c r="AF47" s="5">
        <v>3</v>
      </c>
      <c r="AG47" s="5"/>
      <c r="AH47" s="5"/>
      <c r="AI47" s="5"/>
      <c r="AJ47" s="5"/>
      <c r="AK47" s="39"/>
      <c r="AL47" s="39"/>
      <c r="AM47" s="5"/>
      <c r="AN47" s="5"/>
      <c r="AO47" s="5">
        <f t="shared" si="2"/>
        <v>17</v>
      </c>
      <c r="AP47" s="13">
        <f t="shared" si="3"/>
        <v>3</v>
      </c>
    </row>
    <row r="48" spans="1:42" ht="11.25">
      <c r="A48" s="5" t="s">
        <v>115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9"/>
      <c r="AL48" s="39"/>
      <c r="AM48" s="5">
        <v>14</v>
      </c>
      <c r="AN48" s="11"/>
      <c r="AO48" s="5">
        <f t="shared" si="2"/>
        <v>14</v>
      </c>
      <c r="AP48" s="13">
        <f t="shared" si="3"/>
        <v>1</v>
      </c>
    </row>
    <row r="49" spans="1:42" ht="11.25" customHeight="1">
      <c r="A49" s="39" t="s">
        <v>357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>
        <v>7</v>
      </c>
      <c r="AF49" s="5"/>
      <c r="AG49" s="5"/>
      <c r="AH49" s="5"/>
      <c r="AI49" s="5">
        <v>3</v>
      </c>
      <c r="AJ49" s="5"/>
      <c r="AK49" s="39"/>
      <c r="AL49" s="39">
        <v>4</v>
      </c>
      <c r="AM49" s="5"/>
      <c r="AN49" s="50"/>
      <c r="AO49" s="5">
        <f t="shared" si="2"/>
        <v>14</v>
      </c>
      <c r="AP49" s="13">
        <f t="shared" si="3"/>
        <v>3</v>
      </c>
    </row>
    <row r="50" spans="1:42" ht="11.25">
      <c r="A50" s="5" t="s">
        <v>859</v>
      </c>
      <c r="B50" s="5"/>
      <c r="C50" s="5"/>
      <c r="D50" s="5"/>
      <c r="E50" s="5"/>
      <c r="F50" s="5"/>
      <c r="G50" s="5"/>
      <c r="H50" s="5"/>
      <c r="I50" s="5">
        <v>2</v>
      </c>
      <c r="J50" s="5"/>
      <c r="K50" s="5"/>
      <c r="L50" s="5"/>
      <c r="M50" s="5"/>
      <c r="N50" s="5"/>
      <c r="O50" s="5">
        <v>12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39"/>
      <c r="AL50" s="11"/>
      <c r="AM50" s="5"/>
      <c r="AN50" s="5"/>
      <c r="AO50" s="5">
        <f t="shared" si="2"/>
        <v>14</v>
      </c>
      <c r="AP50" s="13">
        <f t="shared" si="3"/>
        <v>2</v>
      </c>
    </row>
    <row r="51" spans="1:42" ht="11.25">
      <c r="A51" s="5" t="s">
        <v>87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13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39"/>
      <c r="AL51" s="39"/>
      <c r="AM51" s="5"/>
      <c r="AN51" s="5"/>
      <c r="AO51" s="5">
        <f t="shared" si="2"/>
        <v>13</v>
      </c>
      <c r="AP51" s="13">
        <f t="shared" si="3"/>
        <v>1</v>
      </c>
    </row>
    <row r="52" spans="1:42" ht="11.25">
      <c r="A52" s="5" t="s">
        <v>517</v>
      </c>
      <c r="B52" s="5"/>
      <c r="C52" s="5">
        <v>3</v>
      </c>
      <c r="D52" s="5"/>
      <c r="E52" s="5"/>
      <c r="F52" s="5"/>
      <c r="G52" s="5"/>
      <c r="H52" s="5"/>
      <c r="I52" s="5">
        <v>2</v>
      </c>
      <c r="J52" s="5"/>
      <c r="K52" s="5"/>
      <c r="L52" s="5"/>
      <c r="M52" s="5"/>
      <c r="N52" s="5"/>
      <c r="O52" s="5">
        <v>7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39"/>
      <c r="AL52" s="11"/>
      <c r="AM52" s="5"/>
      <c r="AN52" s="5"/>
      <c r="AO52" s="5">
        <f t="shared" si="2"/>
        <v>12</v>
      </c>
      <c r="AP52" s="13">
        <f t="shared" si="3"/>
        <v>3</v>
      </c>
    </row>
    <row r="53" spans="1:42" ht="11.25">
      <c r="A53" s="5" t="s">
        <v>312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v>12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9"/>
      <c r="AL53" s="39"/>
      <c r="AM53" s="5"/>
      <c r="AN53" s="5"/>
      <c r="AO53" s="5">
        <f t="shared" si="2"/>
        <v>12</v>
      </c>
      <c r="AP53" s="13">
        <f t="shared" si="3"/>
        <v>1</v>
      </c>
    </row>
    <row r="54" spans="1:42" ht="11.25">
      <c r="A54" s="5" t="s">
        <v>196</v>
      </c>
      <c r="B54" s="5"/>
      <c r="C54" s="5">
        <v>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>
        <v>3</v>
      </c>
      <c r="AF54" s="5"/>
      <c r="AG54" s="5"/>
      <c r="AH54" s="5"/>
      <c r="AI54" s="5"/>
      <c r="AJ54" s="5"/>
      <c r="AK54" s="39"/>
      <c r="AL54" s="39"/>
      <c r="AM54" s="5"/>
      <c r="AN54" s="5"/>
      <c r="AO54" s="5">
        <f t="shared" si="2"/>
        <v>12</v>
      </c>
      <c r="AP54" s="13">
        <f t="shared" si="3"/>
        <v>2</v>
      </c>
    </row>
    <row r="55" spans="1:42" ht="11.25">
      <c r="A55" s="5" t="s">
        <v>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1</v>
      </c>
      <c r="W55" s="5"/>
      <c r="X55" s="5">
        <v>1</v>
      </c>
      <c r="Y55" s="5"/>
      <c r="Z55" s="5"/>
      <c r="AA55" s="5"/>
      <c r="AB55" s="5"/>
      <c r="AC55" s="5"/>
      <c r="AD55" s="5">
        <v>2</v>
      </c>
      <c r="AE55" s="5"/>
      <c r="AF55" s="5"/>
      <c r="AG55" s="5">
        <v>4</v>
      </c>
      <c r="AH55" s="5"/>
      <c r="AI55" s="5"/>
      <c r="AJ55" s="5">
        <v>3</v>
      </c>
      <c r="AK55" s="39"/>
      <c r="AL55" s="39"/>
      <c r="AM55" s="5"/>
      <c r="AN55" s="5"/>
      <c r="AO55" s="5">
        <f t="shared" si="2"/>
        <v>11</v>
      </c>
      <c r="AP55" s="13">
        <f t="shared" si="3"/>
        <v>5</v>
      </c>
    </row>
    <row r="56" spans="1:42" ht="11.25">
      <c r="A56" s="11" t="s">
        <v>1594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9">
        <v>11</v>
      </c>
      <c r="AL56" s="39"/>
      <c r="AM56" s="5"/>
      <c r="AN56" s="5"/>
      <c r="AO56" s="5">
        <f t="shared" si="2"/>
        <v>11</v>
      </c>
      <c r="AP56" s="13">
        <f t="shared" si="3"/>
        <v>1</v>
      </c>
    </row>
    <row r="57" spans="1:42" ht="11.25">
      <c r="A57" s="11" t="s">
        <v>369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v>7</v>
      </c>
      <c r="AB57" s="5"/>
      <c r="AC57" s="5"/>
      <c r="AD57" s="5"/>
      <c r="AE57" s="5">
        <v>4</v>
      </c>
      <c r="AF57" s="5"/>
      <c r="AG57" s="5"/>
      <c r="AH57" s="5"/>
      <c r="AI57" s="5"/>
      <c r="AJ57" s="5"/>
      <c r="AK57" s="39"/>
      <c r="AL57" s="39"/>
      <c r="AM57" s="5"/>
      <c r="AN57" s="5"/>
      <c r="AO57" s="5">
        <f t="shared" si="2"/>
        <v>11</v>
      </c>
      <c r="AP57" s="13">
        <f t="shared" si="3"/>
        <v>2</v>
      </c>
    </row>
    <row r="58" spans="1:42" ht="11.25">
      <c r="A58" s="5" t="s">
        <v>37</v>
      </c>
      <c r="B58" s="5"/>
      <c r="C58" s="5"/>
      <c r="D58" s="5"/>
      <c r="E58" s="5"/>
      <c r="F58" s="5"/>
      <c r="G58" s="5"/>
      <c r="H58" s="5">
        <v>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v>5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39"/>
      <c r="AL58" s="39"/>
      <c r="AM58" s="5"/>
      <c r="AN58" s="5"/>
      <c r="AO58" s="5">
        <f t="shared" si="2"/>
        <v>10</v>
      </c>
      <c r="AP58" s="13">
        <f t="shared" si="3"/>
        <v>2</v>
      </c>
    </row>
    <row r="59" spans="1:42" ht="11.25">
      <c r="A59" s="5" t="s">
        <v>1229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10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39"/>
      <c r="AL59" s="39"/>
      <c r="AM59" s="5"/>
      <c r="AN59" s="5"/>
      <c r="AO59" s="5">
        <f t="shared" si="2"/>
        <v>10</v>
      </c>
      <c r="AP59" s="13">
        <f t="shared" si="3"/>
        <v>1</v>
      </c>
    </row>
    <row r="60" spans="1:42" ht="11.25">
      <c r="A60" s="5" t="s">
        <v>1254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v>6</v>
      </c>
      <c r="W60" s="5"/>
      <c r="X60" s="5"/>
      <c r="Y60" s="5"/>
      <c r="Z60" s="5"/>
      <c r="AA60" s="5"/>
      <c r="AB60" s="5"/>
      <c r="AC60" s="5"/>
      <c r="AD60" s="5"/>
      <c r="AE60" s="5"/>
      <c r="AF60" s="5">
        <v>4</v>
      </c>
      <c r="AG60" s="5"/>
      <c r="AH60" s="5"/>
      <c r="AI60" s="5"/>
      <c r="AJ60" s="5"/>
      <c r="AK60" s="39"/>
      <c r="AL60" s="39"/>
      <c r="AM60" s="5"/>
      <c r="AN60" s="5"/>
      <c r="AO60" s="5">
        <f t="shared" si="2"/>
        <v>10</v>
      </c>
      <c r="AP60" s="13">
        <f t="shared" si="3"/>
        <v>2</v>
      </c>
    </row>
    <row r="61" spans="1:42" ht="11.25">
      <c r="A61" s="5" t="s">
        <v>166</v>
      </c>
      <c r="B61" s="5"/>
      <c r="C61" s="5"/>
      <c r="D61" s="5"/>
      <c r="E61" s="5"/>
      <c r="F61" s="5"/>
      <c r="G61" s="5"/>
      <c r="H61" s="5">
        <v>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39"/>
      <c r="AL61" s="39"/>
      <c r="AM61" s="5">
        <v>6</v>
      </c>
      <c r="AN61" s="5"/>
      <c r="AO61" s="5">
        <f t="shared" si="2"/>
        <v>9</v>
      </c>
      <c r="AP61" s="13">
        <f t="shared" si="3"/>
        <v>2</v>
      </c>
    </row>
    <row r="62" spans="1:42" ht="11.25">
      <c r="A62" s="5" t="s">
        <v>35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2</v>
      </c>
      <c r="T62" s="5"/>
      <c r="U62" s="5"/>
      <c r="V62" s="5"/>
      <c r="W62" s="5">
        <v>1</v>
      </c>
      <c r="X62" s="5"/>
      <c r="Y62" s="5"/>
      <c r="Z62" s="5"/>
      <c r="AA62" s="5"/>
      <c r="AB62" s="5">
        <v>6</v>
      </c>
      <c r="AC62" s="5"/>
      <c r="AD62" s="5"/>
      <c r="AE62" s="5"/>
      <c r="AF62" s="5"/>
      <c r="AG62" s="5"/>
      <c r="AH62" s="5"/>
      <c r="AI62" s="5"/>
      <c r="AJ62" s="5"/>
      <c r="AK62" s="39"/>
      <c r="AL62" s="39"/>
      <c r="AM62" s="5"/>
      <c r="AN62" s="5"/>
      <c r="AO62" s="5">
        <f t="shared" si="2"/>
        <v>9</v>
      </c>
      <c r="AP62" s="13">
        <f t="shared" si="3"/>
        <v>3</v>
      </c>
    </row>
    <row r="63" spans="1:42" ht="11.25">
      <c r="A63" s="5" t="s">
        <v>252</v>
      </c>
      <c r="B63" s="5"/>
      <c r="C63" s="5"/>
      <c r="D63" s="5"/>
      <c r="E63" s="5"/>
      <c r="F63" s="5"/>
      <c r="G63" s="5"/>
      <c r="H63" s="5"/>
      <c r="I63" s="5">
        <v>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39"/>
      <c r="AL63" s="39"/>
      <c r="AM63" s="5"/>
      <c r="AN63" s="5"/>
      <c r="AO63" s="5">
        <f t="shared" si="2"/>
        <v>9</v>
      </c>
      <c r="AP63" s="13">
        <f t="shared" si="3"/>
        <v>1</v>
      </c>
    </row>
    <row r="64" spans="1:42" ht="11.25">
      <c r="A64" s="5" t="s">
        <v>366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>
        <v>5</v>
      </c>
      <c r="AF64" s="5"/>
      <c r="AG64" s="5"/>
      <c r="AH64" s="5"/>
      <c r="AI64" s="5"/>
      <c r="AJ64" s="5"/>
      <c r="AK64" s="39"/>
      <c r="AL64" s="11">
        <v>4</v>
      </c>
      <c r="AM64" s="5"/>
      <c r="AN64" s="5"/>
      <c r="AO64" s="5">
        <f t="shared" si="2"/>
        <v>9</v>
      </c>
      <c r="AP64" s="13">
        <f t="shared" si="3"/>
        <v>2</v>
      </c>
    </row>
    <row r="65" spans="1:42" ht="11.25">
      <c r="A65" s="11" t="s">
        <v>375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>
        <v>2</v>
      </c>
      <c r="AB65" s="5"/>
      <c r="AC65" s="5"/>
      <c r="AD65" s="5"/>
      <c r="AE65" s="5"/>
      <c r="AF65" s="5"/>
      <c r="AG65" s="5"/>
      <c r="AH65" s="5"/>
      <c r="AI65" s="5"/>
      <c r="AJ65" s="5"/>
      <c r="AK65" s="39"/>
      <c r="AL65" s="39">
        <v>7</v>
      </c>
      <c r="AM65" s="5"/>
      <c r="AN65" s="5"/>
      <c r="AO65" s="5">
        <f t="shared" si="2"/>
        <v>9</v>
      </c>
      <c r="AP65" s="13">
        <f t="shared" si="3"/>
        <v>2</v>
      </c>
    </row>
    <row r="66" spans="1:42" ht="11.25">
      <c r="A66" s="5" t="s">
        <v>564</v>
      </c>
      <c r="B66" s="5"/>
      <c r="C66" s="5">
        <v>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39"/>
      <c r="AL66" s="39"/>
      <c r="AM66" s="5"/>
      <c r="AN66" s="5"/>
      <c r="AO66" s="5">
        <f aca="true" t="shared" si="4" ref="AO66:AO97">SUM(B66:AN66)</f>
        <v>8</v>
      </c>
      <c r="AP66" s="13">
        <f aca="true" t="shared" si="5" ref="AP66:AP97">COUNTA(B66:AM66)</f>
        <v>1</v>
      </c>
    </row>
    <row r="67" spans="1:42" ht="11.25">
      <c r="A67" s="5" t="s">
        <v>1634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39"/>
      <c r="AL67" s="11"/>
      <c r="AM67" s="5">
        <v>7</v>
      </c>
      <c r="AN67" s="5"/>
      <c r="AO67" s="5">
        <f t="shared" si="4"/>
        <v>7</v>
      </c>
      <c r="AP67" s="13">
        <f t="shared" si="5"/>
        <v>1</v>
      </c>
    </row>
    <row r="68" spans="1:42" ht="11.25">
      <c r="A68" s="5" t="s">
        <v>216</v>
      </c>
      <c r="B68" s="5"/>
      <c r="C68" s="5"/>
      <c r="D68" s="5"/>
      <c r="E68" s="5"/>
      <c r="F68" s="5">
        <v>6</v>
      </c>
      <c r="G68" s="5">
        <v>1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39"/>
      <c r="AL68" s="39"/>
      <c r="AM68" s="5"/>
      <c r="AN68" s="5"/>
      <c r="AO68" s="5">
        <f t="shared" si="4"/>
        <v>7</v>
      </c>
      <c r="AP68" s="13">
        <f t="shared" si="5"/>
        <v>2</v>
      </c>
    </row>
    <row r="69" spans="1:42" ht="11.25" customHeight="1">
      <c r="A69" s="39" t="s">
        <v>342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>
        <v>7</v>
      </c>
      <c r="AF69" s="5"/>
      <c r="AG69" s="5"/>
      <c r="AH69" s="5"/>
      <c r="AI69" s="5"/>
      <c r="AJ69" s="5"/>
      <c r="AK69" s="39"/>
      <c r="AL69" s="39"/>
      <c r="AM69" s="5"/>
      <c r="AN69" s="50"/>
      <c r="AO69" s="5">
        <f t="shared" si="4"/>
        <v>7</v>
      </c>
      <c r="AP69" s="13">
        <f t="shared" si="5"/>
        <v>1</v>
      </c>
    </row>
    <row r="70" spans="1:42" ht="11.25">
      <c r="A70" s="5" t="s">
        <v>775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6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39"/>
      <c r="AL70" s="39"/>
      <c r="AM70" s="5"/>
      <c r="AN70" s="5"/>
      <c r="AO70" s="5">
        <f t="shared" si="4"/>
        <v>6</v>
      </c>
      <c r="AP70" s="13">
        <f t="shared" si="5"/>
        <v>1</v>
      </c>
    </row>
    <row r="71" spans="1:42" ht="11.25">
      <c r="A71" s="5" t="s">
        <v>1504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5</v>
      </c>
      <c r="AF71" s="5"/>
      <c r="AG71" s="5"/>
      <c r="AH71" s="5"/>
      <c r="AI71" s="5"/>
      <c r="AJ71" s="5"/>
      <c r="AK71" s="39"/>
      <c r="AL71" s="39"/>
      <c r="AM71" s="5"/>
      <c r="AN71" s="5"/>
      <c r="AO71" s="5">
        <f t="shared" si="4"/>
        <v>5</v>
      </c>
      <c r="AP71" s="13">
        <f t="shared" si="5"/>
        <v>1</v>
      </c>
    </row>
    <row r="72" spans="1:42" ht="11.25">
      <c r="A72" s="5" t="s">
        <v>413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39"/>
      <c r="AL72" s="39">
        <v>5</v>
      </c>
      <c r="AM72" s="5"/>
      <c r="AN72" s="5"/>
      <c r="AO72" s="5">
        <f t="shared" si="4"/>
        <v>5</v>
      </c>
      <c r="AP72" s="13">
        <f t="shared" si="5"/>
        <v>1</v>
      </c>
    </row>
    <row r="73" spans="1:42" ht="11.25">
      <c r="A73" s="5" t="s">
        <v>1007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v>5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9"/>
      <c r="AL73" s="39"/>
      <c r="AM73" s="5"/>
      <c r="AN73" s="5"/>
      <c r="AO73" s="5">
        <f t="shared" si="4"/>
        <v>5</v>
      </c>
      <c r="AP73" s="13">
        <f t="shared" si="5"/>
        <v>1</v>
      </c>
    </row>
    <row r="74" spans="1:42" ht="11.25">
      <c r="A74" s="5" t="s">
        <v>243</v>
      </c>
      <c r="B74" s="5"/>
      <c r="C74" s="5"/>
      <c r="D74" s="5"/>
      <c r="E74" s="5"/>
      <c r="F74" s="5">
        <v>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39"/>
      <c r="AL74" s="39"/>
      <c r="AM74" s="5"/>
      <c r="AN74" s="5"/>
      <c r="AO74" s="5">
        <f t="shared" si="4"/>
        <v>5</v>
      </c>
      <c r="AP74" s="13">
        <f t="shared" si="5"/>
        <v>1</v>
      </c>
    </row>
    <row r="75" spans="1:42" ht="11.25">
      <c r="A75" s="5" t="s">
        <v>47</v>
      </c>
      <c r="B75" s="5"/>
      <c r="C75" s="5"/>
      <c r="D75" s="5"/>
      <c r="E75" s="5"/>
      <c r="F75" s="5">
        <v>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39"/>
      <c r="AL75" s="39"/>
      <c r="AM75" s="5"/>
      <c r="AN75" s="5"/>
      <c r="AO75" s="5">
        <f t="shared" si="4"/>
        <v>5</v>
      </c>
      <c r="AP75" s="13">
        <f t="shared" si="5"/>
        <v>1</v>
      </c>
    </row>
    <row r="76" spans="1:42" ht="11.25">
      <c r="A76" s="5" t="s">
        <v>233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39"/>
      <c r="AL76" s="39"/>
      <c r="AM76" s="5"/>
      <c r="AN76" s="5"/>
      <c r="AO76" s="5">
        <f t="shared" si="4"/>
        <v>5</v>
      </c>
      <c r="AP76" s="13">
        <f t="shared" si="5"/>
        <v>1</v>
      </c>
    </row>
    <row r="77" spans="1:42" ht="11.25">
      <c r="A77" s="5" t="s">
        <v>114</v>
      </c>
      <c r="B77" s="5"/>
      <c r="C77" s="5"/>
      <c r="D77" s="5"/>
      <c r="E77" s="5"/>
      <c r="F77" s="5"/>
      <c r="G77" s="5"/>
      <c r="H77" s="5"/>
      <c r="I77" s="5">
        <v>2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39"/>
      <c r="AL77" s="39"/>
      <c r="AM77" s="5">
        <v>2</v>
      </c>
      <c r="AN77" s="5"/>
      <c r="AO77" s="5">
        <f t="shared" si="4"/>
        <v>4</v>
      </c>
      <c r="AP77" s="13">
        <f t="shared" si="5"/>
        <v>2</v>
      </c>
    </row>
    <row r="78" spans="1:42" ht="11.25">
      <c r="A78" s="11" t="s">
        <v>33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v>4</v>
      </c>
      <c r="AC78" s="5"/>
      <c r="AD78" s="5"/>
      <c r="AE78" s="5"/>
      <c r="AF78" s="5"/>
      <c r="AG78" s="5"/>
      <c r="AH78" s="5"/>
      <c r="AI78" s="5"/>
      <c r="AJ78" s="5"/>
      <c r="AK78" s="39"/>
      <c r="AL78" s="39"/>
      <c r="AM78" s="5"/>
      <c r="AN78" s="5"/>
      <c r="AO78" s="5">
        <f t="shared" si="4"/>
        <v>4</v>
      </c>
      <c r="AP78" s="13">
        <f t="shared" si="5"/>
        <v>1</v>
      </c>
    </row>
    <row r="79" spans="1:42" ht="11.25">
      <c r="A79" s="5" t="s">
        <v>264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39">
        <v>4</v>
      </c>
      <c r="AL79" s="39"/>
      <c r="AM79" s="5"/>
      <c r="AN79" s="11"/>
      <c r="AO79" s="5">
        <f t="shared" si="4"/>
        <v>4</v>
      </c>
      <c r="AP79" s="13">
        <f t="shared" si="5"/>
        <v>1</v>
      </c>
    </row>
    <row r="80" spans="1:42" ht="11.25">
      <c r="A80" s="5" t="s">
        <v>63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>
        <v>4</v>
      </c>
      <c r="AH80" s="5"/>
      <c r="AI80" s="5"/>
      <c r="AJ80" s="5"/>
      <c r="AK80" s="39"/>
      <c r="AL80" s="39"/>
      <c r="AM80" s="5"/>
      <c r="AN80" s="5"/>
      <c r="AO80" s="5">
        <f t="shared" si="4"/>
        <v>4</v>
      </c>
      <c r="AP80" s="13">
        <f t="shared" si="5"/>
        <v>1</v>
      </c>
    </row>
    <row r="81" spans="1:42" ht="11.25">
      <c r="A81" s="5" t="s">
        <v>1592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39">
        <v>4</v>
      </c>
      <c r="AL81" s="39"/>
      <c r="AM81" s="5"/>
      <c r="AN81" s="5"/>
      <c r="AO81" s="5">
        <f t="shared" si="4"/>
        <v>4</v>
      </c>
      <c r="AP81" s="13">
        <f t="shared" si="5"/>
        <v>1</v>
      </c>
    </row>
    <row r="82" spans="1:42" ht="11.25">
      <c r="A82" s="5" t="s">
        <v>1637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39"/>
      <c r="AL82" s="39"/>
      <c r="AM82" s="5">
        <v>3</v>
      </c>
      <c r="AN82" s="5"/>
      <c r="AO82" s="5">
        <f t="shared" si="4"/>
        <v>3</v>
      </c>
      <c r="AP82" s="13">
        <f t="shared" si="5"/>
        <v>1</v>
      </c>
    </row>
    <row r="83" spans="1:42" ht="11.25">
      <c r="A83" s="5" t="s">
        <v>1642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39"/>
      <c r="AL83" s="39"/>
      <c r="AM83" s="5">
        <v>3</v>
      </c>
      <c r="AN83" s="5"/>
      <c r="AO83" s="5">
        <f t="shared" si="4"/>
        <v>3</v>
      </c>
      <c r="AP83" s="13">
        <f t="shared" si="5"/>
        <v>1</v>
      </c>
    </row>
    <row r="84" spans="1:42" ht="11.25">
      <c r="A84" s="5" t="s">
        <v>50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v>3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39"/>
      <c r="AL84" s="39"/>
      <c r="AM84" s="5"/>
      <c r="AN84" s="5"/>
      <c r="AO84" s="5">
        <f t="shared" si="4"/>
        <v>3</v>
      </c>
      <c r="AP84" s="13">
        <f t="shared" si="5"/>
        <v>1</v>
      </c>
    </row>
    <row r="85" spans="1:42" ht="11.25">
      <c r="A85" s="5" t="s">
        <v>190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3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39"/>
      <c r="AL85" s="39"/>
      <c r="AM85" s="5"/>
      <c r="AN85" s="5"/>
      <c r="AO85" s="5">
        <f t="shared" si="4"/>
        <v>3</v>
      </c>
      <c r="AP85" s="13">
        <f t="shared" si="5"/>
        <v>1</v>
      </c>
    </row>
    <row r="86" spans="1:42" ht="11.25">
      <c r="A86" s="5" t="s">
        <v>326</v>
      </c>
      <c r="B86" s="5"/>
      <c r="C86" s="5"/>
      <c r="D86" s="5"/>
      <c r="E86" s="5"/>
      <c r="F86" s="5">
        <v>3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39"/>
      <c r="AL86" s="39"/>
      <c r="AM86" s="5"/>
      <c r="AN86" s="5"/>
      <c r="AO86" s="5">
        <f t="shared" si="4"/>
        <v>3</v>
      </c>
      <c r="AP86" s="13">
        <f t="shared" si="5"/>
        <v>1</v>
      </c>
    </row>
    <row r="87" spans="1:42" ht="11.25">
      <c r="A87" s="11" t="s">
        <v>435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>
        <v>2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39"/>
      <c r="AL87" s="39"/>
      <c r="AM87" s="5"/>
      <c r="AN87" s="5"/>
      <c r="AO87" s="5">
        <f t="shared" si="4"/>
        <v>2</v>
      </c>
      <c r="AP87" s="13">
        <f t="shared" si="5"/>
        <v>1</v>
      </c>
    </row>
    <row r="88" spans="1:42" ht="11.25">
      <c r="A88" s="11" t="s">
        <v>1429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>
        <v>2</v>
      </c>
      <c r="AB88" s="5"/>
      <c r="AC88" s="5"/>
      <c r="AD88" s="5"/>
      <c r="AE88" s="5"/>
      <c r="AF88" s="5"/>
      <c r="AG88" s="5"/>
      <c r="AH88" s="5"/>
      <c r="AI88" s="5"/>
      <c r="AJ88" s="5"/>
      <c r="AK88" s="39"/>
      <c r="AL88" s="39"/>
      <c r="AM88" s="5"/>
      <c r="AN88" s="5"/>
      <c r="AO88" s="5">
        <f t="shared" si="4"/>
        <v>2</v>
      </c>
      <c r="AP88" s="13">
        <f t="shared" si="5"/>
        <v>1</v>
      </c>
    </row>
    <row r="89" spans="1:42" ht="11.25">
      <c r="A89" s="5" t="s">
        <v>419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>
        <v>2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39"/>
      <c r="AL89" s="39">
        <v>0</v>
      </c>
      <c r="AM89" s="5"/>
      <c r="AN89" s="5"/>
      <c r="AO89" s="5">
        <f t="shared" si="4"/>
        <v>2</v>
      </c>
      <c r="AP89" s="13">
        <f t="shared" si="5"/>
        <v>2</v>
      </c>
    </row>
    <row r="90" spans="1:42" ht="11.25">
      <c r="A90" s="5" t="s">
        <v>219</v>
      </c>
      <c r="B90" s="5"/>
      <c r="C90" s="5"/>
      <c r="D90" s="5"/>
      <c r="E90" s="5">
        <v>2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9"/>
      <c r="AL90" s="39"/>
      <c r="AM90" s="5"/>
      <c r="AN90" s="5"/>
      <c r="AO90" s="5">
        <f t="shared" si="4"/>
        <v>2</v>
      </c>
      <c r="AP90" s="13">
        <f t="shared" si="5"/>
        <v>1</v>
      </c>
    </row>
    <row r="91" spans="1:42" ht="11.25">
      <c r="A91" s="5" t="s">
        <v>126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39"/>
      <c r="AL91" s="39"/>
      <c r="AM91" s="5">
        <v>1</v>
      </c>
      <c r="AN91" s="11"/>
      <c r="AO91" s="5">
        <f t="shared" si="4"/>
        <v>1</v>
      </c>
      <c r="AP91" s="13">
        <f t="shared" si="5"/>
        <v>1</v>
      </c>
    </row>
    <row r="92" spans="1:42" ht="11.25">
      <c r="A92" s="5" t="s">
        <v>359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>
        <v>1</v>
      </c>
      <c r="AB92" s="5"/>
      <c r="AC92" s="5"/>
      <c r="AD92" s="5"/>
      <c r="AE92" s="5"/>
      <c r="AF92" s="5"/>
      <c r="AG92" s="5"/>
      <c r="AH92" s="5"/>
      <c r="AI92" s="5"/>
      <c r="AJ92" s="5"/>
      <c r="AK92" s="39"/>
      <c r="AL92" s="39"/>
      <c r="AM92" s="5"/>
      <c r="AN92" s="5"/>
      <c r="AO92" s="5">
        <f t="shared" si="4"/>
        <v>1</v>
      </c>
      <c r="AP92" s="13">
        <f t="shared" si="5"/>
        <v>1</v>
      </c>
    </row>
    <row r="93" spans="1:42" ht="11.25">
      <c r="A93" s="5" t="s">
        <v>1024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>
        <v>1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39"/>
      <c r="AL93" s="39"/>
      <c r="AM93" s="5"/>
      <c r="AN93" s="5"/>
      <c r="AO93" s="5">
        <f t="shared" si="4"/>
        <v>1</v>
      </c>
      <c r="AP93" s="13">
        <f t="shared" si="5"/>
        <v>1</v>
      </c>
    </row>
    <row r="94" spans="1:42" ht="11.25">
      <c r="A94" s="5" t="s">
        <v>172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>
        <v>1</v>
      </c>
      <c r="AI94" s="5"/>
      <c r="AJ94" s="5"/>
      <c r="AK94" s="39"/>
      <c r="AL94" s="39"/>
      <c r="AM94" s="5"/>
      <c r="AN94" s="5"/>
      <c r="AO94" s="5">
        <f t="shared" si="4"/>
        <v>1</v>
      </c>
      <c r="AP94" s="13">
        <f t="shared" si="5"/>
        <v>1</v>
      </c>
    </row>
    <row r="95" spans="1:42" ht="11.25">
      <c r="A95" s="5" t="s">
        <v>112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39"/>
      <c r="AL95" s="39"/>
      <c r="AM95" s="5"/>
      <c r="AN95" s="5"/>
      <c r="AO95" s="5">
        <f t="shared" si="4"/>
        <v>0</v>
      </c>
      <c r="AP95" s="13">
        <f t="shared" si="5"/>
        <v>1</v>
      </c>
    </row>
    <row r="96" spans="1:42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39"/>
      <c r="AL96" s="39"/>
      <c r="AM96" s="5"/>
      <c r="AN96" s="5"/>
      <c r="AO96" s="5">
        <f t="shared" si="4"/>
        <v>0</v>
      </c>
      <c r="AP96" s="13">
        <f t="shared" si="5"/>
        <v>0</v>
      </c>
    </row>
    <row r="97" spans="1:42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39"/>
      <c r="AL97" s="39"/>
      <c r="AM97" s="5"/>
      <c r="AN97" s="5"/>
      <c r="AO97" s="5">
        <f t="shared" si="4"/>
        <v>0</v>
      </c>
      <c r="AP97" s="13">
        <f t="shared" si="5"/>
        <v>0</v>
      </c>
    </row>
    <row r="98" spans="1:41" ht="11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41"/>
      <c r="AL98" s="41"/>
      <c r="AM98" s="22"/>
      <c r="AN98" s="22"/>
      <c r="AO98" s="22"/>
    </row>
    <row r="99" spans="1:41" ht="11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41"/>
      <c r="AL99" s="41"/>
      <c r="AM99" s="22"/>
      <c r="AN99" s="22"/>
      <c r="AO99" s="22"/>
    </row>
    <row r="100" spans="1:41" ht="11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41"/>
      <c r="AL100" s="41"/>
      <c r="AM100" s="22"/>
      <c r="AN100" s="22"/>
      <c r="AO100" s="22"/>
    </row>
    <row r="101" spans="1:41" ht="11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41"/>
      <c r="AL101" s="41"/>
      <c r="AM101" s="22"/>
      <c r="AN101" s="22"/>
      <c r="AO101" s="22"/>
    </row>
    <row r="102" spans="1:41" ht="11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41"/>
      <c r="AL102" s="41"/>
      <c r="AM102" s="22"/>
      <c r="AN102" s="22"/>
      <c r="AO102" s="22"/>
    </row>
    <row r="103" spans="1:41" ht="11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41"/>
      <c r="AL103" s="41"/>
      <c r="AM103" s="22"/>
      <c r="AN103" s="22"/>
      <c r="AO103" s="22"/>
    </row>
    <row r="104" spans="1:41" ht="11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41"/>
      <c r="AL104" s="41"/>
      <c r="AM104" s="22"/>
      <c r="AN104" s="22"/>
      <c r="AO104" s="22"/>
    </row>
    <row r="105" spans="1:41" ht="11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41"/>
      <c r="AL105" s="41"/>
      <c r="AM105" s="22"/>
      <c r="AN105" s="22"/>
      <c r="AO105" s="22"/>
    </row>
    <row r="106" spans="1:41" ht="11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41"/>
      <c r="AL106" s="41"/>
      <c r="AM106" s="22"/>
      <c r="AN106" s="22"/>
      <c r="AO106" s="22"/>
    </row>
    <row r="107" spans="1:41" ht="11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41"/>
      <c r="AL107" s="41"/>
      <c r="AM107" s="22"/>
      <c r="AN107" s="22"/>
      <c r="AO107" s="22"/>
    </row>
    <row r="108" spans="1:41" ht="11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41"/>
      <c r="AL108" s="41"/>
      <c r="AM108" s="22"/>
      <c r="AN108" s="22"/>
      <c r="AO108" s="22"/>
    </row>
    <row r="109" spans="1:41" ht="11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Q109" s="22"/>
      <c r="R109" s="22"/>
      <c r="S109" s="22"/>
      <c r="T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41"/>
      <c r="AL109" s="41"/>
      <c r="AM109" s="22"/>
      <c r="AN109" s="22"/>
      <c r="AO109" s="22"/>
    </row>
    <row r="110" spans="1:41" ht="11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Q110" s="22"/>
      <c r="R110" s="22"/>
      <c r="S110" s="22"/>
      <c r="T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41"/>
      <c r="AL110" s="41"/>
      <c r="AM110" s="22"/>
      <c r="AN110" s="22"/>
      <c r="AO110" s="22"/>
    </row>
    <row r="111" spans="1:41" ht="11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Q111" s="22"/>
      <c r="R111" s="22"/>
      <c r="S111" s="22"/>
      <c r="T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41"/>
      <c r="AL111" s="41"/>
      <c r="AM111" s="22"/>
      <c r="AN111" s="22"/>
      <c r="AO111" s="22"/>
    </row>
    <row r="112" spans="1:41" ht="11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Q112" s="22"/>
      <c r="R112" s="22"/>
      <c r="S112" s="22"/>
      <c r="T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41"/>
      <c r="AL112" s="41"/>
      <c r="AM112" s="22"/>
      <c r="AN112" s="22"/>
      <c r="AO112" s="22"/>
    </row>
    <row r="113" spans="23:38" ht="11.25">
      <c r="W113" s="22"/>
      <c r="AK113" s="41"/>
      <c r="AL113" s="41"/>
    </row>
    <row r="114" spans="37:38" ht="11.25">
      <c r="AK114" s="41"/>
      <c r="AL114" s="41"/>
    </row>
    <row r="115" spans="37:38" ht="11.25">
      <c r="AK115" s="41"/>
      <c r="AL115" s="41"/>
    </row>
    <row r="116" spans="37:38" ht="11.25">
      <c r="AK116" s="41"/>
      <c r="AL116" s="41"/>
    </row>
    <row r="117" spans="37:38" ht="11.25">
      <c r="AK117" s="41"/>
      <c r="AL117" s="41"/>
    </row>
    <row r="118" spans="37:38" ht="11.25">
      <c r="AK118" s="41"/>
      <c r="AL118" s="41"/>
    </row>
    <row r="119" spans="37:38" ht="11.25">
      <c r="AK119" s="41"/>
      <c r="AL119" s="41"/>
    </row>
    <row r="120" spans="37:38" ht="11.25">
      <c r="AK120" s="41"/>
      <c r="AL120" s="41"/>
    </row>
    <row r="121" spans="37:38" ht="11.25">
      <c r="AK121" s="41"/>
      <c r="AL121" s="41"/>
    </row>
    <row r="122" spans="37:38" ht="11.25">
      <c r="AK122" s="41"/>
      <c r="AL122" s="41"/>
    </row>
    <row r="123" spans="37:38" ht="11.25">
      <c r="AK123" s="41"/>
      <c r="AL123" s="41"/>
    </row>
    <row r="124" spans="37:38" ht="11.25">
      <c r="AK124" s="41"/>
      <c r="AL124" s="41"/>
    </row>
    <row r="125" spans="37:38" ht="11.25">
      <c r="AK125" s="41"/>
      <c r="AL125" s="41"/>
    </row>
    <row r="126" spans="37:38" ht="11.25">
      <c r="AK126" s="41"/>
      <c r="AL126" s="41"/>
    </row>
    <row r="127" spans="37:38" ht="11.25">
      <c r="AK127" s="41"/>
      <c r="AL127" s="41"/>
    </row>
    <row r="128" spans="37:38" ht="11.25">
      <c r="AK128" s="41"/>
      <c r="AL128" s="41"/>
    </row>
    <row r="129" spans="37:38" ht="11.25">
      <c r="AK129" s="41"/>
      <c r="AL129" s="41"/>
    </row>
    <row r="130" spans="37:38" ht="11.25">
      <c r="AK130" s="41"/>
      <c r="AL130" s="41"/>
    </row>
    <row r="131" spans="37:38" ht="11.25">
      <c r="AK131" s="41"/>
      <c r="AL131" s="41"/>
    </row>
    <row r="132" spans="37:38" ht="11.25">
      <c r="AK132" s="41"/>
      <c r="AL132" s="41"/>
    </row>
    <row r="133" spans="37:38" ht="11.25">
      <c r="AK133" s="41"/>
      <c r="AL133" s="26"/>
    </row>
    <row r="134" spans="37:38" ht="11.25">
      <c r="AK134" s="41"/>
      <c r="AL134" s="26"/>
    </row>
    <row r="135" spans="37:38" ht="11.25">
      <c r="AK135" s="41"/>
      <c r="AL135" s="26"/>
    </row>
    <row r="136" spans="37:38" ht="11.25">
      <c r="AK136" s="41"/>
      <c r="AL136" s="41"/>
    </row>
    <row r="137" spans="37:38" ht="11.25">
      <c r="AK137" s="41"/>
      <c r="AL137" s="26"/>
    </row>
    <row r="138" spans="37:38" ht="11.25">
      <c r="AK138" s="41"/>
      <c r="AL138" s="41"/>
    </row>
    <row r="139" spans="37:38" ht="11.25">
      <c r="AK139" s="41"/>
      <c r="AL139" s="41"/>
    </row>
    <row r="140" spans="37:38" ht="11.25">
      <c r="AK140" s="41"/>
      <c r="AL140" s="41"/>
    </row>
    <row r="141" spans="37:38" ht="11.25">
      <c r="AK141" s="41"/>
      <c r="AL141" s="41"/>
    </row>
    <row r="142" spans="37:38" ht="11.25">
      <c r="AK142" s="41"/>
      <c r="AL142" s="41"/>
    </row>
    <row r="143" spans="37:38" ht="11.25">
      <c r="AK143" s="41"/>
      <c r="AL143" s="41"/>
    </row>
    <row r="144" spans="37:38" ht="11.25">
      <c r="AK144" s="41"/>
      <c r="AL144" s="41"/>
    </row>
    <row r="145" spans="37:38" ht="11.25">
      <c r="AK145" s="41"/>
      <c r="AL145" s="41"/>
    </row>
    <row r="146" spans="37:38" ht="11.25">
      <c r="AK146" s="41"/>
      <c r="AL146" s="41"/>
    </row>
    <row r="147" spans="37:38" ht="11.25">
      <c r="AK147" s="41"/>
      <c r="AL147" s="41"/>
    </row>
    <row r="148" spans="37:38" ht="11.25">
      <c r="AK148" s="41"/>
      <c r="AL148" s="41"/>
    </row>
    <row r="149" spans="37:38" ht="11.25">
      <c r="AK149" s="41"/>
      <c r="AL149" s="26"/>
    </row>
    <row r="150" spans="37:38" ht="11.25">
      <c r="AK150" s="41"/>
      <c r="AL150" s="41"/>
    </row>
    <row r="151" spans="37:38" ht="11.25">
      <c r="AK151" s="41"/>
      <c r="AL151" s="41"/>
    </row>
    <row r="152" spans="37:38" ht="11.25">
      <c r="AK152" s="41"/>
      <c r="AL152" s="41"/>
    </row>
    <row r="153" spans="37:38" ht="11.25">
      <c r="AK153" s="41"/>
      <c r="AL153" s="41"/>
    </row>
    <row r="154" spans="37:38" ht="11.25">
      <c r="AK154" s="41"/>
      <c r="AL154" s="41"/>
    </row>
    <row r="155" spans="37:38" ht="11.25">
      <c r="AK155" s="41"/>
      <c r="AL155" s="41"/>
    </row>
    <row r="156" spans="37:38" ht="11.25">
      <c r="AK156" s="41"/>
      <c r="AL156" s="41"/>
    </row>
    <row r="157" spans="37:38" ht="11.25">
      <c r="AK157" s="41"/>
      <c r="AL157" s="41"/>
    </row>
    <row r="158" spans="37:38" ht="11.25">
      <c r="AK158" s="41"/>
      <c r="AL158" s="41"/>
    </row>
    <row r="159" spans="37:38" ht="11.25">
      <c r="AK159" s="41"/>
      <c r="AL159" s="41"/>
    </row>
    <row r="160" spans="37:38" ht="11.25">
      <c r="AK160" s="41"/>
      <c r="AL160" s="41"/>
    </row>
    <row r="161" spans="37:38" ht="11.25">
      <c r="AK161" s="41"/>
      <c r="AL161" s="41"/>
    </row>
    <row r="162" spans="37:38" ht="11.25">
      <c r="AK162" s="41"/>
      <c r="AL162" s="41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6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8" customWidth="1"/>
    <col min="2" max="20" width="3.00390625" style="9" bestFit="1" customWidth="1"/>
    <col min="21" max="21" width="3.00390625" style="22" customWidth="1"/>
    <col min="22" max="32" width="3.00390625" style="9" bestFit="1" customWidth="1"/>
    <col min="33" max="36" width="3.00390625" style="9" customWidth="1"/>
    <col min="37" max="38" width="3.00390625" style="40" customWidth="1"/>
    <col min="39" max="39" width="3.00390625" style="9" customWidth="1"/>
    <col min="40" max="40" width="4.8515625" style="9" bestFit="1" customWidth="1"/>
    <col min="41" max="41" width="2.7109375" style="9" bestFit="1" customWidth="1"/>
    <col min="42" max="42" width="1.8515625" style="8" bestFit="1" customWidth="1"/>
    <col min="43" max="43" width="9.140625" style="8" customWidth="1"/>
    <col min="44" max="91" width="3.00390625" style="8" customWidth="1"/>
    <col min="92" max="16384" width="9.140625" style="8" customWidth="1"/>
  </cols>
  <sheetData>
    <row r="1" spans="1:41" s="7" customFormat="1" ht="37.5" customHeight="1">
      <c r="A1" s="6" t="s">
        <v>292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326</v>
      </c>
      <c r="G1" s="35" t="s">
        <v>6</v>
      </c>
      <c r="H1" s="35" t="s">
        <v>395</v>
      </c>
      <c r="I1" s="35" t="s">
        <v>324</v>
      </c>
      <c r="J1" s="35" t="s">
        <v>262</v>
      </c>
      <c r="K1" s="35" t="s">
        <v>8</v>
      </c>
      <c r="L1" s="35" t="s">
        <v>929</v>
      </c>
      <c r="M1" s="35" t="s">
        <v>254</v>
      </c>
      <c r="N1" s="35" t="s">
        <v>208</v>
      </c>
      <c r="O1" s="35" t="s">
        <v>517</v>
      </c>
      <c r="P1" s="35" t="s">
        <v>75</v>
      </c>
      <c r="Q1" s="35" t="s">
        <v>344</v>
      </c>
      <c r="R1" s="35" t="s">
        <v>21</v>
      </c>
      <c r="S1" s="35" t="s">
        <v>37</v>
      </c>
      <c r="T1" s="35" t="s">
        <v>1216</v>
      </c>
      <c r="U1" s="35" t="s">
        <v>11</v>
      </c>
      <c r="V1" s="35" t="s">
        <v>178</v>
      </c>
      <c r="W1" s="35" t="s">
        <v>1270</v>
      </c>
      <c r="X1" s="35" t="s">
        <v>13</v>
      </c>
      <c r="Y1" s="35" t="s">
        <v>210</v>
      </c>
      <c r="Z1" s="35" t="s">
        <v>403</v>
      </c>
      <c r="AA1" s="37" t="s">
        <v>355</v>
      </c>
      <c r="AB1" s="35" t="s">
        <v>390</v>
      </c>
      <c r="AC1" s="35" t="s">
        <v>406</v>
      </c>
      <c r="AD1" s="35" t="s">
        <v>14</v>
      </c>
      <c r="AE1" s="35" t="s">
        <v>366</v>
      </c>
      <c r="AF1" s="35" t="s">
        <v>16</v>
      </c>
      <c r="AG1" s="35" t="s">
        <v>1527</v>
      </c>
      <c r="AH1" s="35" t="s">
        <v>1541</v>
      </c>
      <c r="AI1" s="37" t="s">
        <v>433</v>
      </c>
      <c r="AJ1" s="35" t="s">
        <v>22</v>
      </c>
      <c r="AK1" s="37" t="s">
        <v>1592</v>
      </c>
      <c r="AL1" s="37" t="s">
        <v>1607</v>
      </c>
      <c r="AM1" s="35" t="s">
        <v>1631</v>
      </c>
      <c r="AN1" s="51" t="s">
        <v>310</v>
      </c>
      <c r="AO1" s="5"/>
    </row>
    <row r="2" spans="1:43" ht="11.25">
      <c r="A2" s="3" t="s">
        <v>1655</v>
      </c>
      <c r="B2" s="5"/>
      <c r="C2" s="5"/>
      <c r="D2" s="5"/>
      <c r="E2" s="5"/>
      <c r="F2" s="5"/>
      <c r="G2" s="5"/>
      <c r="H2" s="5"/>
      <c r="I2" s="5"/>
      <c r="J2" s="5">
        <v>5</v>
      </c>
      <c r="K2" s="5"/>
      <c r="L2" s="5"/>
      <c r="M2" s="5"/>
      <c r="N2" s="5">
        <v>5</v>
      </c>
      <c r="O2" s="5"/>
      <c r="P2" s="5"/>
      <c r="Q2" s="5"/>
      <c r="R2" s="5"/>
      <c r="S2" s="5"/>
      <c r="T2" s="5">
        <v>2</v>
      </c>
      <c r="U2" s="5"/>
      <c r="V2" s="5">
        <v>1</v>
      </c>
      <c r="W2" s="5"/>
      <c r="X2" s="5">
        <v>4</v>
      </c>
      <c r="Y2" s="5">
        <v>4</v>
      </c>
      <c r="Z2" s="5">
        <v>3</v>
      </c>
      <c r="AA2" s="5"/>
      <c r="AB2" s="5"/>
      <c r="AC2" s="5"/>
      <c r="AD2" s="5"/>
      <c r="AE2" s="5"/>
      <c r="AF2" s="5"/>
      <c r="AG2" s="5"/>
      <c r="AH2" s="5"/>
      <c r="AI2" s="5">
        <v>4</v>
      </c>
      <c r="AJ2" s="5"/>
      <c r="AK2" s="39"/>
      <c r="AL2" s="39"/>
      <c r="AM2" s="5">
        <v>5</v>
      </c>
      <c r="AN2" s="5">
        <f>SUM(-V2-T2-Z2)</f>
        <v>-6</v>
      </c>
      <c r="AO2" s="5">
        <f aca="true" t="shared" si="0" ref="AO2:AO33">SUM(B2:AN2)</f>
        <v>27</v>
      </c>
      <c r="AP2" s="13">
        <f aca="true" t="shared" si="1" ref="AP2:AP33">COUNTA(B2:AM2)</f>
        <v>9</v>
      </c>
      <c r="AQ2" s="8">
        <v>27</v>
      </c>
    </row>
    <row r="3" spans="1:43" ht="11.25">
      <c r="A3" s="3" t="s">
        <v>1649</v>
      </c>
      <c r="B3" s="5">
        <v>5</v>
      </c>
      <c r="C3" s="5"/>
      <c r="D3" s="5"/>
      <c r="E3" s="5"/>
      <c r="F3" s="5"/>
      <c r="G3" s="5">
        <v>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v>4</v>
      </c>
      <c r="V3" s="5"/>
      <c r="W3" s="5"/>
      <c r="X3" s="5">
        <v>5</v>
      </c>
      <c r="Y3" s="5"/>
      <c r="Z3" s="5">
        <v>2</v>
      </c>
      <c r="AA3" s="5"/>
      <c r="AB3" s="5"/>
      <c r="AC3" s="5"/>
      <c r="AD3" s="5">
        <v>1</v>
      </c>
      <c r="AE3" s="5"/>
      <c r="AF3" s="5"/>
      <c r="AG3" s="5">
        <v>4</v>
      </c>
      <c r="AH3" s="5"/>
      <c r="AI3" s="5"/>
      <c r="AJ3" s="5">
        <v>3</v>
      </c>
      <c r="AK3" s="39"/>
      <c r="AL3" s="39"/>
      <c r="AM3" s="5"/>
      <c r="AN3" s="5">
        <f>SUM(-AD3-Z3)</f>
        <v>-3</v>
      </c>
      <c r="AO3" s="5">
        <f t="shared" si="0"/>
        <v>25</v>
      </c>
      <c r="AP3" s="13">
        <f t="shared" si="1"/>
        <v>8</v>
      </c>
      <c r="AQ3" s="8">
        <v>25</v>
      </c>
    </row>
    <row r="4" spans="1:43" ht="11.25">
      <c r="A4" s="3" t="s">
        <v>1656</v>
      </c>
      <c r="B4" s="5">
        <v>3</v>
      </c>
      <c r="C4" s="5"/>
      <c r="D4" s="5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v>5</v>
      </c>
      <c r="V4" s="5">
        <v>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>
        <v>5</v>
      </c>
      <c r="AI4" s="5"/>
      <c r="AJ4" s="5">
        <v>1</v>
      </c>
      <c r="AK4" s="39"/>
      <c r="AL4" s="39"/>
      <c r="AM4" s="5"/>
      <c r="AN4" s="5"/>
      <c r="AO4" s="5">
        <f t="shared" si="0"/>
        <v>24</v>
      </c>
      <c r="AP4" s="13">
        <f t="shared" si="1"/>
        <v>6</v>
      </c>
      <c r="AQ4" s="8">
        <v>24</v>
      </c>
    </row>
    <row r="5" spans="1:43" ht="11.25">
      <c r="A5" s="3" t="s">
        <v>1652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4</v>
      </c>
      <c r="R5" s="5">
        <v>4</v>
      </c>
      <c r="S5" s="5"/>
      <c r="T5" s="5"/>
      <c r="U5" s="5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>
        <v>4</v>
      </c>
      <c r="AG5" s="5">
        <v>5</v>
      </c>
      <c r="AH5" s="5">
        <v>4</v>
      </c>
      <c r="AI5" s="5"/>
      <c r="AJ5" s="5"/>
      <c r="AK5" s="39"/>
      <c r="AL5" s="39"/>
      <c r="AM5" s="5"/>
      <c r="AN5" s="5"/>
      <c r="AO5" s="5">
        <f t="shared" si="0"/>
        <v>23</v>
      </c>
      <c r="AP5" s="13">
        <f t="shared" si="1"/>
        <v>6</v>
      </c>
      <c r="AQ5" s="8">
        <v>23</v>
      </c>
    </row>
    <row r="6" spans="1:43" ht="11.25">
      <c r="A6" s="3" t="s">
        <v>1653</v>
      </c>
      <c r="B6" s="5">
        <v>4</v>
      </c>
      <c r="C6" s="5"/>
      <c r="D6" s="5"/>
      <c r="E6" s="5"/>
      <c r="F6" s="5"/>
      <c r="G6" s="5"/>
      <c r="H6" s="5"/>
      <c r="I6" s="5"/>
      <c r="J6" s="5"/>
      <c r="K6" s="5">
        <v>4</v>
      </c>
      <c r="L6" s="5"/>
      <c r="M6" s="5"/>
      <c r="N6" s="5"/>
      <c r="O6" s="5"/>
      <c r="P6" s="5"/>
      <c r="Q6" s="5"/>
      <c r="R6" s="5">
        <v>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>
        <v>4</v>
      </c>
      <c r="AE6" s="5"/>
      <c r="AF6" s="5"/>
      <c r="AG6" s="5"/>
      <c r="AH6" s="5"/>
      <c r="AI6" s="5"/>
      <c r="AJ6" s="5"/>
      <c r="AK6" s="39"/>
      <c r="AL6" s="39"/>
      <c r="AM6" s="5"/>
      <c r="AN6" s="5"/>
      <c r="AO6" s="5">
        <f t="shared" si="0"/>
        <v>17</v>
      </c>
      <c r="AP6" s="13">
        <f t="shared" si="1"/>
        <v>4</v>
      </c>
      <c r="AQ6" s="8">
        <v>17</v>
      </c>
    </row>
    <row r="7" spans="1:43" ht="11.25">
      <c r="A7" s="3" t="s">
        <v>1647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3</v>
      </c>
      <c r="S7" s="5"/>
      <c r="T7" s="5"/>
      <c r="U7" s="5"/>
      <c r="V7" s="5"/>
      <c r="W7" s="5"/>
      <c r="X7" s="5">
        <v>1</v>
      </c>
      <c r="Y7" s="5">
        <v>3</v>
      </c>
      <c r="Z7" s="5"/>
      <c r="AA7" s="5"/>
      <c r="AB7" s="5"/>
      <c r="AC7" s="5"/>
      <c r="AD7" s="5">
        <v>5</v>
      </c>
      <c r="AE7" s="5"/>
      <c r="AF7" s="5"/>
      <c r="AG7" s="5"/>
      <c r="AH7" s="5"/>
      <c r="AI7" s="5"/>
      <c r="AJ7" s="5"/>
      <c r="AK7" s="39"/>
      <c r="AL7" s="39"/>
      <c r="AM7" s="5"/>
      <c r="AN7" s="5"/>
      <c r="AO7" s="5">
        <f t="shared" si="0"/>
        <v>12</v>
      </c>
      <c r="AP7" s="13">
        <f t="shared" si="1"/>
        <v>4</v>
      </c>
      <c r="AQ7" s="8">
        <v>12</v>
      </c>
    </row>
    <row r="8" spans="1:73" s="69" customFormat="1" ht="11.25">
      <c r="A8" s="65" t="s">
        <v>1657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>
        <v>5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>
        <v>2</v>
      </c>
      <c r="AB8" s="66"/>
      <c r="AC8" s="66"/>
      <c r="AD8" s="66"/>
      <c r="AE8" s="66">
        <v>3</v>
      </c>
      <c r="AF8" s="66"/>
      <c r="AG8" s="66"/>
      <c r="AH8" s="66"/>
      <c r="AI8" s="66"/>
      <c r="AJ8" s="66"/>
      <c r="AK8" s="67"/>
      <c r="AL8" s="67">
        <v>0</v>
      </c>
      <c r="AM8" s="66"/>
      <c r="AN8" s="66"/>
      <c r="AO8" s="66">
        <f>SUM(B8:AN8)</f>
        <v>10</v>
      </c>
      <c r="AP8" s="68">
        <f>COUNTA(B8:AM8)</f>
        <v>4</v>
      </c>
      <c r="AQ8" s="69">
        <v>10</v>
      </c>
      <c r="AR8" s="66"/>
      <c r="AS8" s="66"/>
      <c r="AT8" s="66"/>
      <c r="AU8" s="66"/>
      <c r="AV8" s="66"/>
      <c r="AW8" s="66"/>
      <c r="AX8" s="66"/>
      <c r="AY8" s="66">
        <v>2</v>
      </c>
      <c r="AZ8" s="66"/>
      <c r="BA8" s="66"/>
      <c r="BB8" s="66">
        <v>3</v>
      </c>
      <c r="BC8" s="66"/>
      <c r="BD8" s="66"/>
      <c r="BE8" s="69">
        <f>SUM(AR8:BD8)</f>
        <v>5</v>
      </c>
      <c r="BG8" s="66"/>
      <c r="BH8" s="66"/>
      <c r="BI8" s="66"/>
      <c r="BJ8" s="96">
        <v>19</v>
      </c>
      <c r="BK8" s="66"/>
      <c r="BL8" s="66"/>
      <c r="BM8" s="66"/>
      <c r="BN8" s="66"/>
      <c r="BO8" s="96">
        <v>35</v>
      </c>
      <c r="BP8" s="66"/>
      <c r="BQ8" s="66"/>
      <c r="BR8" s="96">
        <v>27</v>
      </c>
      <c r="BS8" s="66"/>
      <c r="BT8" s="69">
        <f>AVERAGE(BG8:BS8)</f>
        <v>27</v>
      </c>
      <c r="BU8" s="69">
        <v>27</v>
      </c>
    </row>
    <row r="9" spans="1:73" s="69" customFormat="1" ht="11.25">
      <c r="A9" s="65" t="s">
        <v>1659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>
        <v>5</v>
      </c>
      <c r="U9" s="66"/>
      <c r="V9" s="66"/>
      <c r="W9" s="66">
        <v>4</v>
      </c>
      <c r="X9" s="66"/>
      <c r="Y9" s="66"/>
      <c r="Z9" s="66"/>
      <c r="AA9" s="66"/>
      <c r="AB9" s="66">
        <v>1</v>
      </c>
      <c r="AC9" s="66"/>
      <c r="AD9" s="66"/>
      <c r="AE9" s="66"/>
      <c r="AF9" s="66"/>
      <c r="AG9" s="66"/>
      <c r="AH9" s="66"/>
      <c r="AI9" s="66">
        <v>0</v>
      </c>
      <c r="AJ9" s="66"/>
      <c r="AK9" s="67"/>
      <c r="AL9" s="67"/>
      <c r="AM9" s="66"/>
      <c r="AN9" s="66"/>
      <c r="AO9" s="66">
        <f>SUM(B9:AN9)</f>
        <v>10</v>
      </c>
      <c r="AP9" s="68">
        <f>COUNTA(B9:AM9)</f>
        <v>4</v>
      </c>
      <c r="AQ9" s="69">
        <v>10</v>
      </c>
      <c r="AR9" s="66"/>
      <c r="AS9" s="66"/>
      <c r="AT9" s="66"/>
      <c r="AU9" s="66"/>
      <c r="AV9" s="66">
        <v>4</v>
      </c>
      <c r="AW9" s="66"/>
      <c r="AX9" s="66"/>
      <c r="AY9" s="66"/>
      <c r="AZ9" s="66">
        <v>1</v>
      </c>
      <c r="BA9" s="66"/>
      <c r="BB9" s="66"/>
      <c r="BC9" s="66"/>
      <c r="BD9" s="66"/>
      <c r="BE9" s="69">
        <f>SUM(AR9:BD9)</f>
        <v>5</v>
      </c>
      <c r="BG9" s="66"/>
      <c r="BH9" s="66"/>
      <c r="BI9" s="66"/>
      <c r="BJ9" s="66"/>
      <c r="BK9" s="66"/>
      <c r="BL9" s="96">
        <v>24</v>
      </c>
      <c r="BM9" s="96">
        <v>22</v>
      </c>
      <c r="BN9" s="66"/>
      <c r="BO9" s="66"/>
      <c r="BP9" s="96">
        <v>27</v>
      </c>
      <c r="BQ9" s="66"/>
      <c r="BR9" s="66"/>
      <c r="BS9" s="66"/>
      <c r="BT9" s="69">
        <f>AVERAGE(BG9:BS9)</f>
        <v>24.333333333333332</v>
      </c>
      <c r="BU9" s="69">
        <v>24</v>
      </c>
    </row>
    <row r="10" spans="1:73" s="69" customFormat="1" ht="11.25">
      <c r="A10" s="65" t="s">
        <v>1661</v>
      </c>
      <c r="B10" s="66"/>
      <c r="C10" s="66"/>
      <c r="D10" s="66"/>
      <c r="E10" s="66"/>
      <c r="F10" s="66"/>
      <c r="G10" s="66">
        <v>0</v>
      </c>
      <c r="H10" s="66"/>
      <c r="I10" s="66"/>
      <c r="J10" s="66"/>
      <c r="K10" s="66"/>
      <c r="L10" s="66"/>
      <c r="M10" s="66"/>
      <c r="N10" s="66">
        <v>1</v>
      </c>
      <c r="O10" s="66"/>
      <c r="P10" s="66"/>
      <c r="Q10" s="66"/>
      <c r="R10" s="66">
        <v>0</v>
      </c>
      <c r="S10" s="66"/>
      <c r="T10" s="66"/>
      <c r="U10" s="66">
        <v>0</v>
      </c>
      <c r="V10" s="66"/>
      <c r="W10" s="66"/>
      <c r="X10" s="66"/>
      <c r="Y10" s="66">
        <v>5</v>
      </c>
      <c r="Z10" s="66">
        <v>0</v>
      </c>
      <c r="AA10" s="66"/>
      <c r="AB10" s="66"/>
      <c r="AC10" s="66"/>
      <c r="AD10" s="66">
        <v>0</v>
      </c>
      <c r="AE10" s="66"/>
      <c r="AF10" s="66"/>
      <c r="AG10" s="66"/>
      <c r="AH10" s="66"/>
      <c r="AI10" s="66"/>
      <c r="AJ10" s="66">
        <v>4</v>
      </c>
      <c r="AK10" s="67"/>
      <c r="AL10" s="67"/>
      <c r="AM10" s="66"/>
      <c r="AN10" s="66"/>
      <c r="AO10" s="66">
        <f>SUM(B10:AN10)</f>
        <v>10</v>
      </c>
      <c r="AP10" s="68">
        <f>COUNTA(B10:AM10)</f>
        <v>8</v>
      </c>
      <c r="AQ10" s="69">
        <v>10</v>
      </c>
      <c r="AR10" s="66"/>
      <c r="AS10" s="66"/>
      <c r="AT10" s="66"/>
      <c r="AU10" s="66">
        <v>1</v>
      </c>
      <c r="AV10" s="66"/>
      <c r="AW10" s="66"/>
      <c r="AX10" s="66">
        <v>0</v>
      </c>
      <c r="AY10" s="66"/>
      <c r="AZ10" s="66"/>
      <c r="BA10" s="66">
        <v>0</v>
      </c>
      <c r="BB10" s="66"/>
      <c r="BC10" s="66"/>
      <c r="BD10" s="66">
        <v>4</v>
      </c>
      <c r="BE10" s="69">
        <f>SUM(AR10:BD10)</f>
        <v>5</v>
      </c>
      <c r="BG10" s="66"/>
      <c r="BH10" s="66"/>
      <c r="BI10" s="66"/>
      <c r="BJ10" s="66"/>
      <c r="BK10" s="96">
        <v>12</v>
      </c>
      <c r="BL10" s="66"/>
      <c r="BM10" s="66"/>
      <c r="BN10" s="96">
        <v>15</v>
      </c>
      <c r="BO10" s="66"/>
      <c r="BP10" s="66"/>
      <c r="BQ10" s="66"/>
      <c r="BR10" s="66"/>
      <c r="BS10" s="96">
        <v>22</v>
      </c>
      <c r="BT10" s="69">
        <f>AVERAGE(BG10:BS10)</f>
        <v>16.333333333333332</v>
      </c>
      <c r="BU10" s="69">
        <v>16</v>
      </c>
    </row>
    <row r="11" spans="1:73" s="69" customFormat="1" ht="11.25">
      <c r="A11" s="65" t="s">
        <v>1660</v>
      </c>
      <c r="B11" s="66"/>
      <c r="C11" s="66">
        <v>5</v>
      </c>
      <c r="D11" s="66"/>
      <c r="E11" s="66"/>
      <c r="F11" s="66"/>
      <c r="G11" s="66"/>
      <c r="H11" s="66"/>
      <c r="I11" s="66">
        <v>3</v>
      </c>
      <c r="J11" s="66"/>
      <c r="K11" s="66"/>
      <c r="L11" s="66"/>
      <c r="M11" s="66"/>
      <c r="N11" s="66"/>
      <c r="O11" s="66"/>
      <c r="P11" s="66"/>
      <c r="Q11" s="66">
        <v>0</v>
      </c>
      <c r="R11" s="66"/>
      <c r="S11" s="66"/>
      <c r="T11" s="66"/>
      <c r="U11" s="66"/>
      <c r="V11" s="66"/>
      <c r="W11" s="66"/>
      <c r="X11" s="66"/>
      <c r="Y11" s="66">
        <v>2</v>
      </c>
      <c r="Z11" s="66">
        <v>0</v>
      </c>
      <c r="AA11" s="66"/>
      <c r="AB11" s="66"/>
      <c r="AC11" s="66"/>
      <c r="AD11" s="66"/>
      <c r="AE11" s="66"/>
      <c r="AF11" s="66"/>
      <c r="AG11" s="66"/>
      <c r="AH11" s="66"/>
      <c r="AI11" s="66">
        <v>0</v>
      </c>
      <c r="AJ11" s="66"/>
      <c r="AK11" s="67"/>
      <c r="AL11" s="67"/>
      <c r="AM11" s="66"/>
      <c r="AN11" s="66"/>
      <c r="AO11" s="66">
        <f>SUM(B11:AN11)</f>
        <v>10</v>
      </c>
      <c r="AP11" s="68">
        <f>COUNTA(B11:AM11)</f>
        <v>6</v>
      </c>
      <c r="AQ11" s="69">
        <v>10</v>
      </c>
      <c r="AR11" s="66"/>
      <c r="AS11" s="66">
        <v>3</v>
      </c>
      <c r="AT11" s="66"/>
      <c r="AU11" s="66"/>
      <c r="AV11" s="66"/>
      <c r="AW11" s="66">
        <v>2</v>
      </c>
      <c r="AX11" s="66">
        <v>0</v>
      </c>
      <c r="AY11" s="66"/>
      <c r="AZ11" s="66"/>
      <c r="BA11" s="66"/>
      <c r="BB11" s="66"/>
      <c r="BC11" s="66">
        <v>0</v>
      </c>
      <c r="BD11" s="66"/>
      <c r="BE11" s="69">
        <f>SUM(AR11:BD11)</f>
        <v>5</v>
      </c>
      <c r="BG11" s="96">
        <v>11</v>
      </c>
      <c r="BH11" s="66"/>
      <c r="BI11" s="96">
        <v>18</v>
      </c>
      <c r="BJ11" s="66"/>
      <c r="BK11" s="66"/>
      <c r="BL11" s="66"/>
      <c r="BM11" s="66"/>
      <c r="BN11" s="96">
        <v>15</v>
      </c>
      <c r="BO11" s="66"/>
      <c r="BP11" s="66"/>
      <c r="BQ11" s="66"/>
      <c r="BR11" s="66"/>
      <c r="BS11" s="66"/>
      <c r="BT11" s="69">
        <f>AVERAGE(BG11:BS11)</f>
        <v>14.666666666666666</v>
      </c>
      <c r="BU11" s="69">
        <v>15</v>
      </c>
    </row>
    <row r="12" spans="1:73" s="69" customFormat="1" ht="11.25">
      <c r="A12" s="65" t="s">
        <v>1658</v>
      </c>
      <c r="B12" s="66"/>
      <c r="C12" s="66"/>
      <c r="D12" s="66"/>
      <c r="E12" s="66">
        <v>5</v>
      </c>
      <c r="F12" s="66"/>
      <c r="G12" s="66"/>
      <c r="H12" s="66"/>
      <c r="I12" s="66"/>
      <c r="J12" s="66"/>
      <c r="K12" s="66">
        <v>0</v>
      </c>
      <c r="L12" s="66"/>
      <c r="M12" s="66">
        <v>0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>
        <v>0</v>
      </c>
      <c r="Z12" s="66">
        <v>0</v>
      </c>
      <c r="AA12" s="66"/>
      <c r="AB12" s="66"/>
      <c r="AC12" s="66">
        <v>5</v>
      </c>
      <c r="AD12" s="66"/>
      <c r="AE12" s="66"/>
      <c r="AF12" s="66"/>
      <c r="AG12" s="66"/>
      <c r="AH12" s="66"/>
      <c r="AI12" s="66"/>
      <c r="AJ12" s="66"/>
      <c r="AK12" s="67"/>
      <c r="AL12" s="67"/>
      <c r="AM12" s="66">
        <v>0</v>
      </c>
      <c r="AN12" s="66"/>
      <c r="AO12" s="66">
        <f>SUM(B12:AN12)</f>
        <v>10</v>
      </c>
      <c r="AP12" s="68">
        <f>COUNTA(B12:AM12)</f>
        <v>7</v>
      </c>
      <c r="AQ12" s="69">
        <v>10</v>
      </c>
      <c r="AR12" s="66">
        <v>5</v>
      </c>
      <c r="AS12" s="66"/>
      <c r="AT12" s="66">
        <v>0</v>
      </c>
      <c r="AU12" s="66"/>
      <c r="AV12" s="66"/>
      <c r="AW12" s="66">
        <v>0</v>
      </c>
      <c r="AX12" s="66">
        <v>0</v>
      </c>
      <c r="AY12" s="66"/>
      <c r="AZ12" s="66"/>
      <c r="BA12" s="66"/>
      <c r="BB12" s="66"/>
      <c r="BC12" s="66"/>
      <c r="BD12" s="66"/>
      <c r="BE12" s="69">
        <f>SUM(AR12:BD12)</f>
        <v>5</v>
      </c>
      <c r="BG12" s="66"/>
      <c r="BH12" s="96">
        <v>13</v>
      </c>
      <c r="BI12" s="66"/>
      <c r="BJ12" s="66"/>
      <c r="BK12" s="66"/>
      <c r="BL12" s="66"/>
      <c r="BM12" s="66"/>
      <c r="BN12" s="66"/>
      <c r="BO12" s="66"/>
      <c r="BP12" s="66"/>
      <c r="BQ12" s="96">
        <v>9</v>
      </c>
      <c r="BR12" s="66"/>
      <c r="BS12" s="66"/>
      <c r="BT12" s="69">
        <f>AVERAGE(BG12:BS12)</f>
        <v>11</v>
      </c>
      <c r="BU12" s="69">
        <v>11</v>
      </c>
    </row>
    <row r="13" spans="1:42" ht="11.25">
      <c r="A13" s="3" t="s">
        <v>778</v>
      </c>
      <c r="B13" s="5"/>
      <c r="C13" s="5"/>
      <c r="D13" s="5"/>
      <c r="E13" s="5"/>
      <c r="F13" s="5"/>
      <c r="G13" s="5"/>
      <c r="H13" s="5">
        <v>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4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39"/>
      <c r="AL13" s="39"/>
      <c r="AM13" s="5"/>
      <c r="AN13" s="5"/>
      <c r="AO13" s="5">
        <f t="shared" si="0"/>
        <v>9</v>
      </c>
      <c r="AP13" s="13">
        <f t="shared" si="1"/>
        <v>3</v>
      </c>
    </row>
    <row r="14" spans="1:42" ht="11.25">
      <c r="A14" s="3" t="s">
        <v>1457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5</v>
      </c>
      <c r="AC14" s="5"/>
      <c r="AD14" s="5"/>
      <c r="AE14" s="5"/>
      <c r="AF14" s="5"/>
      <c r="AG14" s="5"/>
      <c r="AH14" s="5"/>
      <c r="AI14" s="5"/>
      <c r="AJ14" s="5"/>
      <c r="AK14" s="39"/>
      <c r="AL14" s="39"/>
      <c r="AM14" s="5">
        <v>4</v>
      </c>
      <c r="AN14" s="5"/>
      <c r="AO14" s="5">
        <f t="shared" si="0"/>
        <v>9</v>
      </c>
      <c r="AP14" s="13">
        <f t="shared" si="1"/>
        <v>2</v>
      </c>
    </row>
    <row r="15" spans="1:42" ht="11.25">
      <c r="A15" s="3" t="s">
        <v>457</v>
      </c>
      <c r="B15" s="5"/>
      <c r="C15" s="5"/>
      <c r="D15" s="5"/>
      <c r="E15" s="5"/>
      <c r="F15" s="5"/>
      <c r="G15" s="5"/>
      <c r="H15" s="5"/>
      <c r="I15" s="5"/>
      <c r="J15" s="5"/>
      <c r="K15" s="5">
        <v>3</v>
      </c>
      <c r="L15" s="5"/>
      <c r="M15" s="5"/>
      <c r="N15" s="5"/>
      <c r="O15" s="5"/>
      <c r="P15" s="5"/>
      <c r="Q15" s="5"/>
      <c r="R15" s="5"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5</v>
      </c>
      <c r="AG15" s="5"/>
      <c r="AH15" s="5"/>
      <c r="AI15" s="5"/>
      <c r="AJ15" s="5"/>
      <c r="AK15" s="39"/>
      <c r="AL15" s="39"/>
      <c r="AM15" s="5"/>
      <c r="AN15" s="5"/>
      <c r="AO15" s="5">
        <f t="shared" si="0"/>
        <v>9</v>
      </c>
      <c r="AP15" s="13">
        <f t="shared" si="1"/>
        <v>3</v>
      </c>
    </row>
    <row r="16" spans="1:42" ht="11.25">
      <c r="A16" s="3" t="s">
        <v>743</v>
      </c>
      <c r="B16" s="5"/>
      <c r="C16" s="5"/>
      <c r="D16" s="5"/>
      <c r="E16" s="5"/>
      <c r="F16" s="5"/>
      <c r="G16" s="5">
        <v>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2</v>
      </c>
      <c r="V16" s="5"/>
      <c r="W16" s="5"/>
      <c r="X16" s="5"/>
      <c r="Y16" s="5"/>
      <c r="Z16" s="5"/>
      <c r="AA16" s="5"/>
      <c r="AB16" s="5"/>
      <c r="AC16" s="5"/>
      <c r="AD16" s="5">
        <v>2</v>
      </c>
      <c r="AE16" s="5"/>
      <c r="AF16" s="5"/>
      <c r="AG16" s="5"/>
      <c r="AH16" s="5"/>
      <c r="AI16" s="5"/>
      <c r="AJ16" s="5"/>
      <c r="AK16" s="39"/>
      <c r="AL16" s="39"/>
      <c r="AM16" s="5"/>
      <c r="AN16" s="5"/>
      <c r="AO16" s="5">
        <f t="shared" si="0"/>
        <v>9</v>
      </c>
      <c r="AP16" s="13">
        <f t="shared" si="1"/>
        <v>3</v>
      </c>
    </row>
    <row r="17" spans="1:42" ht="11.25">
      <c r="A17" s="3" t="s">
        <v>796</v>
      </c>
      <c r="B17" s="5"/>
      <c r="C17" s="5"/>
      <c r="D17" s="5"/>
      <c r="E17" s="5"/>
      <c r="F17" s="5"/>
      <c r="G17" s="5"/>
      <c r="H17" s="5">
        <v>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5</v>
      </c>
      <c r="AJ17" s="5"/>
      <c r="AK17" s="39"/>
      <c r="AL17" s="39"/>
      <c r="AM17" s="5"/>
      <c r="AN17" s="5"/>
      <c r="AO17" s="5">
        <f t="shared" si="0"/>
        <v>9</v>
      </c>
      <c r="AP17" s="13">
        <f t="shared" si="1"/>
        <v>2</v>
      </c>
    </row>
    <row r="18" spans="1:42" ht="11.25">
      <c r="A18" s="3" t="s">
        <v>1439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3</v>
      </c>
      <c r="AB18" s="5"/>
      <c r="AC18" s="5"/>
      <c r="AD18" s="5"/>
      <c r="AE18" s="5"/>
      <c r="AF18" s="5"/>
      <c r="AG18" s="5"/>
      <c r="AH18" s="5"/>
      <c r="AI18" s="5"/>
      <c r="AJ18" s="5"/>
      <c r="AK18" s="39">
        <v>5</v>
      </c>
      <c r="AL18" s="39"/>
      <c r="AM18" s="5"/>
      <c r="AN18" s="5"/>
      <c r="AO18" s="5">
        <f t="shared" si="0"/>
        <v>8</v>
      </c>
      <c r="AP18" s="13">
        <f t="shared" si="1"/>
        <v>2</v>
      </c>
    </row>
    <row r="19" spans="1:42" ht="11.25">
      <c r="A19" s="3" t="s">
        <v>749</v>
      </c>
      <c r="B19" s="5"/>
      <c r="C19" s="5"/>
      <c r="D19" s="5"/>
      <c r="E19" s="5"/>
      <c r="F19" s="5"/>
      <c r="G19" s="5">
        <v>1</v>
      </c>
      <c r="H19" s="5"/>
      <c r="I19" s="5"/>
      <c r="J19" s="5"/>
      <c r="K19" s="5"/>
      <c r="L19" s="5"/>
      <c r="M19" s="5"/>
      <c r="N19" s="5">
        <v>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9"/>
      <c r="AL19" s="39"/>
      <c r="AM19" s="5"/>
      <c r="AN19" s="5"/>
      <c r="AO19" s="5">
        <f t="shared" si="0"/>
        <v>8</v>
      </c>
      <c r="AP19" s="13">
        <f t="shared" si="1"/>
        <v>3</v>
      </c>
    </row>
    <row r="20" spans="1:42" ht="11.25">
      <c r="A20" s="3" t="s">
        <v>612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5</v>
      </c>
      <c r="R20" s="5"/>
      <c r="S20" s="5"/>
      <c r="T20" s="5"/>
      <c r="U20" s="5"/>
      <c r="V20" s="5"/>
      <c r="W20" s="5"/>
      <c r="X20" s="5">
        <v>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39"/>
      <c r="AL20" s="39"/>
      <c r="AM20" s="5"/>
      <c r="AN20" s="5"/>
      <c r="AO20" s="5">
        <f t="shared" si="0"/>
        <v>8</v>
      </c>
      <c r="AP20" s="13">
        <f t="shared" si="1"/>
        <v>2</v>
      </c>
    </row>
    <row r="21" spans="1:42" ht="11.25">
      <c r="A21" s="3" t="s">
        <v>798</v>
      </c>
      <c r="B21" s="5"/>
      <c r="C21" s="5"/>
      <c r="D21" s="5"/>
      <c r="E21" s="5"/>
      <c r="F21" s="5"/>
      <c r="G21" s="5"/>
      <c r="H21" s="5">
        <v>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5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1</v>
      </c>
      <c r="AJ21" s="5"/>
      <c r="AK21" s="39"/>
      <c r="AL21" s="39"/>
      <c r="AM21" s="5"/>
      <c r="AN21" s="5"/>
      <c r="AO21" s="5">
        <f t="shared" si="0"/>
        <v>8</v>
      </c>
      <c r="AP21" s="13">
        <f t="shared" si="1"/>
        <v>3</v>
      </c>
    </row>
    <row r="22" spans="1:42" ht="11.25">
      <c r="A22" s="3" t="s">
        <v>824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3</v>
      </c>
      <c r="T22" s="5"/>
      <c r="U22" s="5"/>
      <c r="V22" s="5"/>
      <c r="W22" s="5">
        <v>1</v>
      </c>
      <c r="X22" s="5"/>
      <c r="Y22" s="5"/>
      <c r="Z22" s="5"/>
      <c r="AA22" s="5"/>
      <c r="AB22" s="5">
        <v>4</v>
      </c>
      <c r="AC22" s="5"/>
      <c r="AD22" s="5"/>
      <c r="AE22" s="5"/>
      <c r="AF22" s="5"/>
      <c r="AG22" s="5"/>
      <c r="AH22" s="5"/>
      <c r="AI22" s="5"/>
      <c r="AJ22" s="5"/>
      <c r="AK22" s="39"/>
      <c r="AL22" s="39"/>
      <c r="AM22" s="5"/>
      <c r="AN22" s="5"/>
      <c r="AO22" s="5">
        <f t="shared" si="0"/>
        <v>8</v>
      </c>
      <c r="AP22" s="13">
        <f t="shared" si="1"/>
        <v>3</v>
      </c>
    </row>
    <row r="23" spans="1:43" ht="11.25">
      <c r="A23" s="3" t="s">
        <v>601</v>
      </c>
      <c r="B23" s="5"/>
      <c r="C23" s="5"/>
      <c r="D23" s="5">
        <v>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39"/>
      <c r="AL23" s="11"/>
      <c r="AM23" s="5"/>
      <c r="AN23" s="5"/>
      <c r="AO23" s="5">
        <f t="shared" si="0"/>
        <v>7</v>
      </c>
      <c r="AP23" s="13">
        <f t="shared" si="1"/>
        <v>2</v>
      </c>
      <c r="AQ23" s="8" t="s">
        <v>294</v>
      </c>
    </row>
    <row r="24" spans="1:42" ht="11.25">
      <c r="A24" s="3" t="s">
        <v>782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4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3</v>
      </c>
      <c r="AJ24" s="5"/>
      <c r="AK24" s="39"/>
      <c r="AL24" s="39"/>
      <c r="AM24" s="5"/>
      <c r="AN24" s="5"/>
      <c r="AO24" s="5">
        <f t="shared" si="0"/>
        <v>7</v>
      </c>
      <c r="AP24" s="13">
        <f t="shared" si="1"/>
        <v>2</v>
      </c>
    </row>
    <row r="25" spans="1:42" ht="11.25">
      <c r="A25" s="3" t="s">
        <v>901</v>
      </c>
      <c r="B25" s="5"/>
      <c r="C25" s="5"/>
      <c r="D25" s="5"/>
      <c r="E25" s="5"/>
      <c r="F25" s="5"/>
      <c r="G25" s="5"/>
      <c r="H25" s="5"/>
      <c r="I25" s="5"/>
      <c r="J25" s="5">
        <v>4</v>
      </c>
      <c r="K25" s="5"/>
      <c r="L25" s="5"/>
      <c r="M25" s="5"/>
      <c r="N25" s="5"/>
      <c r="O25" s="5">
        <v>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39"/>
      <c r="AL25" s="39"/>
      <c r="AM25" s="5"/>
      <c r="AN25" s="5"/>
      <c r="AO25" s="5">
        <f t="shared" si="0"/>
        <v>7</v>
      </c>
      <c r="AP25" s="13">
        <f t="shared" si="1"/>
        <v>2</v>
      </c>
    </row>
    <row r="26" spans="1:42" ht="11.25">
      <c r="A26" s="3" t="s">
        <v>800</v>
      </c>
      <c r="B26" s="5"/>
      <c r="C26" s="5"/>
      <c r="D26" s="5"/>
      <c r="E26" s="5"/>
      <c r="F26" s="5"/>
      <c r="G26" s="5"/>
      <c r="H26" s="5">
        <v>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2</v>
      </c>
      <c r="AC26" s="5"/>
      <c r="AD26" s="5"/>
      <c r="AE26" s="5"/>
      <c r="AF26" s="5"/>
      <c r="AG26" s="5"/>
      <c r="AH26" s="5"/>
      <c r="AI26" s="5"/>
      <c r="AJ26" s="5"/>
      <c r="AK26" s="39"/>
      <c r="AL26" s="39"/>
      <c r="AM26" s="5"/>
      <c r="AN26" s="5"/>
      <c r="AO26" s="5">
        <f t="shared" si="0"/>
        <v>7</v>
      </c>
      <c r="AP26" s="13">
        <f t="shared" si="1"/>
        <v>2</v>
      </c>
    </row>
    <row r="27" spans="1:42" ht="11.25">
      <c r="A27" s="3" t="s">
        <v>994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5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1</v>
      </c>
      <c r="AB27" s="5"/>
      <c r="AC27" s="5"/>
      <c r="AD27" s="5"/>
      <c r="AE27" s="5"/>
      <c r="AF27" s="5"/>
      <c r="AG27" s="5"/>
      <c r="AH27" s="5"/>
      <c r="AI27" s="5"/>
      <c r="AJ27" s="5"/>
      <c r="AK27" s="39"/>
      <c r="AL27" s="39"/>
      <c r="AM27" s="5"/>
      <c r="AN27" s="5"/>
      <c r="AO27" s="5">
        <f t="shared" si="0"/>
        <v>6</v>
      </c>
      <c r="AP27" s="13">
        <f t="shared" si="1"/>
        <v>2</v>
      </c>
    </row>
    <row r="28" spans="1:42" ht="11.25">
      <c r="A28" s="3" t="s">
        <v>497</v>
      </c>
      <c r="B28" s="5">
        <v>2</v>
      </c>
      <c r="C28" s="5"/>
      <c r="D28" s="5"/>
      <c r="E28" s="5"/>
      <c r="F28" s="5"/>
      <c r="G28" s="5"/>
      <c r="H28" s="5"/>
      <c r="I28" s="5"/>
      <c r="J28" s="5"/>
      <c r="K28" s="5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>
        <v>2</v>
      </c>
      <c r="AG28" s="5"/>
      <c r="AH28" s="5"/>
      <c r="AI28" s="5"/>
      <c r="AJ28" s="5"/>
      <c r="AK28" s="39"/>
      <c r="AL28" s="39"/>
      <c r="AM28" s="5"/>
      <c r="AN28" s="5"/>
      <c r="AO28" s="5">
        <f t="shared" si="0"/>
        <v>6</v>
      </c>
      <c r="AP28" s="13">
        <f t="shared" si="1"/>
        <v>3</v>
      </c>
    </row>
    <row r="29" spans="1:42" ht="11.25">
      <c r="A29" s="3" t="s">
        <v>506</v>
      </c>
      <c r="B29" s="5"/>
      <c r="C29" s="5"/>
      <c r="D29" s="5"/>
      <c r="E29" s="5"/>
      <c r="F29" s="5"/>
      <c r="G29" s="5"/>
      <c r="H29" s="5"/>
      <c r="I29" s="5"/>
      <c r="J29" s="5"/>
      <c r="K29" s="5">
        <v>1</v>
      </c>
      <c r="L29" s="5"/>
      <c r="M29" s="5"/>
      <c r="N29" s="5"/>
      <c r="O29" s="5"/>
      <c r="P29" s="5"/>
      <c r="Q29" s="5"/>
      <c r="R29" s="5"/>
      <c r="S29" s="5"/>
      <c r="T29" s="5"/>
      <c r="U29" s="5">
        <v>3</v>
      </c>
      <c r="V29" s="5"/>
      <c r="W29" s="5"/>
      <c r="X29" s="5"/>
      <c r="Y29" s="5"/>
      <c r="Z29" s="5">
        <v>1</v>
      </c>
      <c r="AA29" s="5"/>
      <c r="AB29" s="5"/>
      <c r="AC29" s="5"/>
      <c r="AD29" s="5"/>
      <c r="AE29" s="5"/>
      <c r="AF29" s="5"/>
      <c r="AG29" s="5">
        <v>1</v>
      </c>
      <c r="AH29" s="5"/>
      <c r="AI29" s="5"/>
      <c r="AJ29" s="5"/>
      <c r="AK29" s="39"/>
      <c r="AL29" s="39"/>
      <c r="AM29" s="5"/>
      <c r="AN29" s="5"/>
      <c r="AO29" s="5">
        <f t="shared" si="0"/>
        <v>6</v>
      </c>
      <c r="AP29" s="13">
        <f t="shared" si="1"/>
        <v>4</v>
      </c>
    </row>
    <row r="30" spans="1:42" ht="11.25">
      <c r="A30" s="3" t="s">
        <v>745</v>
      </c>
      <c r="B30" s="5"/>
      <c r="C30" s="5"/>
      <c r="D30" s="5"/>
      <c r="E30" s="5"/>
      <c r="F30" s="5"/>
      <c r="G30" s="5"/>
      <c r="H30" s="5"/>
      <c r="I30" s="5"/>
      <c r="J30" s="5"/>
      <c r="K30" s="5">
        <v>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1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39"/>
      <c r="AL30" s="39"/>
      <c r="AM30" s="5"/>
      <c r="AN30" s="5"/>
      <c r="AO30" s="5">
        <f t="shared" si="0"/>
        <v>6</v>
      </c>
      <c r="AP30" s="13">
        <f t="shared" si="1"/>
        <v>2</v>
      </c>
    </row>
    <row r="31" spans="1:42" ht="11.25">
      <c r="A31" s="3" t="s">
        <v>780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39"/>
      <c r="AL31" s="39"/>
      <c r="AM31" s="5"/>
      <c r="AN31" s="5"/>
      <c r="AO31" s="5">
        <f t="shared" si="0"/>
        <v>5</v>
      </c>
      <c r="AP31" s="13">
        <f t="shared" si="1"/>
        <v>1</v>
      </c>
    </row>
    <row r="32" spans="1:42" ht="11.25">
      <c r="A32" s="3" t="s">
        <v>960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5</v>
      </c>
      <c r="AB32" s="5"/>
      <c r="AC32" s="5"/>
      <c r="AD32" s="5"/>
      <c r="AE32" s="5"/>
      <c r="AF32" s="5"/>
      <c r="AG32" s="5"/>
      <c r="AH32" s="5"/>
      <c r="AI32" s="5"/>
      <c r="AJ32" s="5"/>
      <c r="AK32" s="39"/>
      <c r="AL32" s="39"/>
      <c r="AM32" s="5"/>
      <c r="AN32" s="5"/>
      <c r="AO32" s="5">
        <f t="shared" si="0"/>
        <v>5</v>
      </c>
      <c r="AP32" s="13">
        <f t="shared" si="1"/>
        <v>1</v>
      </c>
    </row>
    <row r="33" spans="1:42" ht="11.25">
      <c r="A33" s="3" t="s">
        <v>890</v>
      </c>
      <c r="B33" s="5"/>
      <c r="C33" s="5"/>
      <c r="D33" s="5"/>
      <c r="E33" s="5"/>
      <c r="F33" s="5"/>
      <c r="G33" s="5"/>
      <c r="H33" s="5"/>
      <c r="I33" s="5">
        <v>5</v>
      </c>
      <c r="J33" s="5"/>
      <c r="K33" s="5"/>
      <c r="L33" s="5"/>
      <c r="M33" s="5"/>
      <c r="N33" s="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9"/>
      <c r="AL33" s="39"/>
      <c r="AM33" s="5"/>
      <c r="AN33" s="5"/>
      <c r="AO33" s="5">
        <f t="shared" si="0"/>
        <v>5</v>
      </c>
      <c r="AP33" s="13">
        <f t="shared" si="1"/>
        <v>1</v>
      </c>
    </row>
    <row r="34" spans="1:42" ht="11.25">
      <c r="A34" s="3" t="s">
        <v>939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>
        <v>5</v>
      </c>
      <c r="AF34" s="5"/>
      <c r="AG34" s="5"/>
      <c r="AH34" s="5"/>
      <c r="AI34" s="5"/>
      <c r="AJ34" s="5"/>
      <c r="AK34" s="39"/>
      <c r="AL34" s="39"/>
      <c r="AM34" s="5"/>
      <c r="AN34" s="5"/>
      <c r="AO34" s="5">
        <f aca="true" t="shared" si="2" ref="AO34:AO65">SUM(B34:AN34)</f>
        <v>5</v>
      </c>
      <c r="AP34" s="13">
        <f aca="true" t="shared" si="3" ref="AP34:AP65">COUNTA(B34:AM34)</f>
        <v>1</v>
      </c>
    </row>
    <row r="35" spans="1:42" ht="11.25">
      <c r="A35" s="3" t="s">
        <v>684</v>
      </c>
      <c r="B35" s="5"/>
      <c r="C35" s="5"/>
      <c r="D35" s="5"/>
      <c r="E35" s="5"/>
      <c r="F35" s="5">
        <v>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39"/>
      <c r="AL35" s="39"/>
      <c r="AM35" s="5"/>
      <c r="AN35" s="5"/>
      <c r="AO35" s="5">
        <f t="shared" si="2"/>
        <v>5</v>
      </c>
      <c r="AP35" s="13">
        <f t="shared" si="3"/>
        <v>1</v>
      </c>
    </row>
    <row r="36" spans="1:42" ht="11.25">
      <c r="A36" s="3" t="s">
        <v>786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9"/>
      <c r="AL36" s="39"/>
      <c r="AM36" s="5"/>
      <c r="AN36" s="5"/>
      <c r="AO36" s="5">
        <f t="shared" si="2"/>
        <v>5</v>
      </c>
      <c r="AP36" s="13">
        <f t="shared" si="3"/>
        <v>1</v>
      </c>
    </row>
    <row r="37" spans="1:42" ht="11.25">
      <c r="A37" s="3" t="s">
        <v>1446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39"/>
      <c r="AL37" s="39">
        <v>5</v>
      </c>
      <c r="AM37" s="5"/>
      <c r="AN37" s="5"/>
      <c r="AO37" s="5">
        <f t="shared" si="2"/>
        <v>5</v>
      </c>
      <c r="AP37" s="13">
        <f t="shared" si="3"/>
        <v>1</v>
      </c>
    </row>
    <row r="38" spans="1:42" ht="11.25">
      <c r="A38" s="3" t="s">
        <v>1031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39"/>
      <c r="AL38" s="39"/>
      <c r="AM38" s="5"/>
      <c r="AN38" s="5"/>
      <c r="AO38" s="5">
        <f t="shared" si="2"/>
        <v>5</v>
      </c>
      <c r="AP38" s="13">
        <f t="shared" si="3"/>
        <v>1</v>
      </c>
    </row>
    <row r="39" spans="1:42" ht="11.25">
      <c r="A39" s="3" t="s">
        <v>1011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5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39"/>
      <c r="AL39" s="39"/>
      <c r="AM39" s="5"/>
      <c r="AN39" s="5"/>
      <c r="AO39" s="5">
        <f t="shared" si="2"/>
        <v>5</v>
      </c>
      <c r="AP39" s="13">
        <f t="shared" si="3"/>
        <v>1</v>
      </c>
    </row>
    <row r="40" spans="1:42" ht="11.25">
      <c r="A40" s="3" t="s">
        <v>1585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v>5</v>
      </c>
      <c r="AK40" s="39"/>
      <c r="AL40" s="39"/>
      <c r="AM40" s="5"/>
      <c r="AN40" s="5"/>
      <c r="AO40" s="5">
        <f t="shared" si="2"/>
        <v>5</v>
      </c>
      <c r="AP40" s="13">
        <f t="shared" si="3"/>
        <v>1</v>
      </c>
    </row>
    <row r="41" spans="1:43" ht="11.25">
      <c r="A41" s="3" t="s">
        <v>555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39"/>
      <c r="AL41" s="39"/>
      <c r="AM41" s="5"/>
      <c r="AN41" s="5"/>
      <c r="AO41" s="5">
        <f t="shared" si="2"/>
        <v>4</v>
      </c>
      <c r="AP41" s="13">
        <f t="shared" si="3"/>
        <v>1</v>
      </c>
      <c r="AQ41" s="8" t="s">
        <v>297</v>
      </c>
    </row>
    <row r="42" spans="1:42" ht="11.25">
      <c r="A42" s="3" t="s">
        <v>781</v>
      </c>
      <c r="B42" s="5"/>
      <c r="C42" s="5"/>
      <c r="D42" s="5"/>
      <c r="E42" s="5"/>
      <c r="F42" s="5"/>
      <c r="G42" s="5"/>
      <c r="H42" s="5">
        <v>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3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39"/>
      <c r="AL42" s="39"/>
      <c r="AM42" s="5"/>
      <c r="AN42" s="5"/>
      <c r="AO42" s="5">
        <f t="shared" si="2"/>
        <v>4</v>
      </c>
      <c r="AP42" s="13">
        <f t="shared" si="3"/>
        <v>2</v>
      </c>
    </row>
    <row r="43" spans="1:42" ht="11.25">
      <c r="A43" s="3" t="s">
        <v>1506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v>4</v>
      </c>
      <c r="AF43" s="5"/>
      <c r="AG43" s="5"/>
      <c r="AH43" s="5"/>
      <c r="AI43" s="5"/>
      <c r="AJ43" s="5"/>
      <c r="AK43" s="39"/>
      <c r="AL43" s="39"/>
      <c r="AM43" s="5"/>
      <c r="AN43" s="5"/>
      <c r="AO43" s="5">
        <f t="shared" si="2"/>
        <v>4</v>
      </c>
      <c r="AP43" s="13">
        <f t="shared" si="3"/>
        <v>1</v>
      </c>
    </row>
    <row r="44" spans="1:42" ht="11.25">
      <c r="A44" s="3" t="s">
        <v>961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4</v>
      </c>
      <c r="AB44" s="5"/>
      <c r="AC44" s="5"/>
      <c r="AD44" s="5"/>
      <c r="AE44" s="5"/>
      <c r="AF44" s="5"/>
      <c r="AG44" s="5"/>
      <c r="AH44" s="5"/>
      <c r="AI44" s="5"/>
      <c r="AJ44" s="5"/>
      <c r="AK44" s="39"/>
      <c r="AL44" s="39"/>
      <c r="AM44" s="5"/>
      <c r="AN44" s="5"/>
      <c r="AO44" s="5">
        <f t="shared" si="2"/>
        <v>4</v>
      </c>
      <c r="AP44" s="13">
        <f t="shared" si="3"/>
        <v>1</v>
      </c>
    </row>
    <row r="45" spans="1:42" ht="11.25">
      <c r="A45" s="3" t="s">
        <v>968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39"/>
      <c r="AL45" s="39">
        <v>4</v>
      </c>
      <c r="AM45" s="5"/>
      <c r="AN45" s="5"/>
      <c r="AO45" s="5">
        <f t="shared" si="2"/>
        <v>4</v>
      </c>
      <c r="AP45" s="13">
        <f t="shared" si="3"/>
        <v>1</v>
      </c>
    </row>
    <row r="46" spans="1:42" ht="11.25">
      <c r="A46" s="3" t="s">
        <v>882</v>
      </c>
      <c r="B46" s="5"/>
      <c r="C46" s="5"/>
      <c r="D46" s="5"/>
      <c r="E46" s="5"/>
      <c r="F46" s="5"/>
      <c r="G46" s="5"/>
      <c r="H46" s="5"/>
      <c r="I46" s="5">
        <v>4</v>
      </c>
      <c r="J46" s="5"/>
      <c r="K46" s="5"/>
      <c r="L46" s="5"/>
      <c r="M46" s="5"/>
      <c r="N46" s="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39"/>
      <c r="AL46" s="39"/>
      <c r="AM46" s="5"/>
      <c r="AN46" s="5"/>
      <c r="AO46" s="5">
        <f t="shared" si="2"/>
        <v>4</v>
      </c>
      <c r="AP46" s="13">
        <f t="shared" si="3"/>
        <v>1</v>
      </c>
    </row>
    <row r="47" spans="1:42" ht="11.25">
      <c r="A47" s="3" t="s">
        <v>1000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4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39"/>
      <c r="AL47" s="39"/>
      <c r="AM47" s="5"/>
      <c r="AN47" s="5"/>
      <c r="AO47" s="5">
        <f t="shared" si="2"/>
        <v>4</v>
      </c>
      <c r="AP47" s="13">
        <f t="shared" si="3"/>
        <v>1</v>
      </c>
    </row>
    <row r="48" spans="1:42" ht="11.25">
      <c r="A48" s="3" t="s">
        <v>788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3"/>
      <c r="N48" s="5"/>
      <c r="O48" s="5"/>
      <c r="P48" s="5">
        <v>4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9"/>
      <c r="AL48" s="11"/>
      <c r="AM48" s="5"/>
      <c r="AN48" s="5"/>
      <c r="AO48" s="5">
        <f t="shared" si="2"/>
        <v>4</v>
      </c>
      <c r="AP48" s="13">
        <f t="shared" si="3"/>
        <v>1</v>
      </c>
    </row>
    <row r="49" spans="1:42" ht="11.25">
      <c r="A49" s="3" t="s">
        <v>567</v>
      </c>
      <c r="B49" s="5"/>
      <c r="C49" s="5">
        <v>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39"/>
      <c r="AL49" s="39"/>
      <c r="AM49" s="5"/>
      <c r="AN49" s="5"/>
      <c r="AO49" s="5">
        <f t="shared" si="2"/>
        <v>4</v>
      </c>
      <c r="AP49" s="13">
        <f t="shared" si="3"/>
        <v>1</v>
      </c>
    </row>
    <row r="50" spans="1:42" ht="11.25">
      <c r="A50" s="3" t="s">
        <v>1376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39">
        <v>4</v>
      </c>
      <c r="AL50" s="39"/>
      <c r="AM50" s="5"/>
      <c r="AN50" s="5"/>
      <c r="AO50" s="5">
        <f t="shared" si="2"/>
        <v>4</v>
      </c>
      <c r="AP50" s="13">
        <f t="shared" si="3"/>
        <v>1</v>
      </c>
    </row>
    <row r="51" spans="1:42" ht="11.25">
      <c r="A51" s="3" t="s">
        <v>974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v>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39"/>
      <c r="AL51" s="39"/>
      <c r="AM51" s="5"/>
      <c r="AN51" s="5"/>
      <c r="AO51" s="5">
        <f t="shared" si="2"/>
        <v>4</v>
      </c>
      <c r="AP51" s="13">
        <f t="shared" si="3"/>
        <v>1</v>
      </c>
    </row>
    <row r="52" spans="1:42" ht="11.25">
      <c r="A52" s="3" t="s">
        <v>689</v>
      </c>
      <c r="B52" s="5"/>
      <c r="C52" s="5"/>
      <c r="D52" s="5"/>
      <c r="E52" s="5"/>
      <c r="F52" s="5">
        <v>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39"/>
      <c r="AL52" s="39"/>
      <c r="AM52" s="5"/>
      <c r="AN52" s="5"/>
      <c r="AO52" s="5">
        <f t="shared" si="2"/>
        <v>4</v>
      </c>
      <c r="AP52" s="13">
        <f t="shared" si="3"/>
        <v>1</v>
      </c>
    </row>
    <row r="53" spans="1:42" ht="11.25">
      <c r="A53" s="3" t="s">
        <v>553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4</v>
      </c>
      <c r="AD53" s="5"/>
      <c r="AE53" s="5"/>
      <c r="AF53" s="5"/>
      <c r="AG53" s="5"/>
      <c r="AH53" s="5"/>
      <c r="AI53" s="5"/>
      <c r="AJ53" s="5"/>
      <c r="AK53" s="39"/>
      <c r="AL53" s="39"/>
      <c r="AM53" s="5"/>
      <c r="AN53" s="5"/>
      <c r="AO53" s="5">
        <f t="shared" si="2"/>
        <v>4</v>
      </c>
      <c r="AP53" s="13">
        <f t="shared" si="3"/>
        <v>1</v>
      </c>
    </row>
    <row r="54" spans="1:42" ht="11.25">
      <c r="A54" s="3" t="s">
        <v>746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>
        <v>2</v>
      </c>
      <c r="AK54" s="39"/>
      <c r="AL54" s="39"/>
      <c r="AM54" s="5"/>
      <c r="AN54" s="5"/>
      <c r="AO54" s="5">
        <f t="shared" si="2"/>
        <v>4</v>
      </c>
      <c r="AP54" s="13">
        <f t="shared" si="3"/>
        <v>2</v>
      </c>
    </row>
    <row r="55" spans="1:42" ht="11.25">
      <c r="A55" s="3" t="s">
        <v>747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9"/>
      <c r="AL55" s="39"/>
      <c r="AM55" s="5"/>
      <c r="AN55" s="5"/>
      <c r="AO55" s="5">
        <f t="shared" si="2"/>
        <v>4</v>
      </c>
      <c r="AP55" s="13">
        <f t="shared" si="3"/>
        <v>1</v>
      </c>
    </row>
    <row r="56" spans="1:42" ht="11.25">
      <c r="A56" s="3" t="s">
        <v>668</v>
      </c>
      <c r="B56" s="5"/>
      <c r="C56" s="5"/>
      <c r="D56" s="5"/>
      <c r="E56" s="5">
        <v>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9"/>
      <c r="AL56" s="39"/>
      <c r="AM56" s="5"/>
      <c r="AN56" s="5"/>
      <c r="AO56" s="5">
        <f t="shared" si="2"/>
        <v>4</v>
      </c>
      <c r="AP56" s="13">
        <f t="shared" si="3"/>
        <v>1</v>
      </c>
    </row>
    <row r="57" spans="1:42" ht="11.25">
      <c r="A57" s="3" t="s">
        <v>850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>
        <v>4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39"/>
      <c r="AL57" s="39"/>
      <c r="AM57" s="5"/>
      <c r="AN57" s="5"/>
      <c r="AO57" s="5">
        <f t="shared" si="2"/>
        <v>4</v>
      </c>
      <c r="AP57" s="13">
        <f t="shared" si="3"/>
        <v>1</v>
      </c>
    </row>
    <row r="58" spans="1:42" ht="11.25">
      <c r="A58" s="3" t="s">
        <v>1635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39"/>
      <c r="AL58" s="39"/>
      <c r="AM58" s="5">
        <v>3</v>
      </c>
      <c r="AN58" s="5"/>
      <c r="AO58" s="5">
        <f t="shared" si="2"/>
        <v>3</v>
      </c>
      <c r="AP58" s="13">
        <f t="shared" si="3"/>
        <v>1</v>
      </c>
    </row>
    <row r="59" spans="1:42" ht="11.25">
      <c r="A59" s="3" t="s">
        <v>777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>
        <v>3</v>
      </c>
      <c r="AC59" s="5"/>
      <c r="AD59" s="5"/>
      <c r="AE59" s="5"/>
      <c r="AF59" s="5"/>
      <c r="AG59" s="5"/>
      <c r="AH59" s="5"/>
      <c r="AI59" s="5"/>
      <c r="AJ59" s="5"/>
      <c r="AK59" s="39"/>
      <c r="AL59" s="11"/>
      <c r="AM59" s="5"/>
      <c r="AN59" s="5"/>
      <c r="AO59" s="5">
        <f t="shared" si="2"/>
        <v>3</v>
      </c>
      <c r="AP59" s="13">
        <f t="shared" si="3"/>
        <v>1</v>
      </c>
    </row>
    <row r="60" spans="1:42" ht="11.25">
      <c r="A60" s="3" t="s">
        <v>956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>
        <v>3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39"/>
      <c r="AL60" s="39"/>
      <c r="AM60" s="5"/>
      <c r="AN60" s="5"/>
      <c r="AO60" s="5">
        <f t="shared" si="2"/>
        <v>3</v>
      </c>
      <c r="AP60" s="13">
        <f t="shared" si="3"/>
        <v>1</v>
      </c>
    </row>
    <row r="61" spans="1:43" ht="11.25">
      <c r="A61" s="3" t="s">
        <v>509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>
        <v>3</v>
      </c>
      <c r="AG61" s="5"/>
      <c r="AH61" s="5"/>
      <c r="AI61" s="5"/>
      <c r="AJ61" s="5"/>
      <c r="AK61" s="39"/>
      <c r="AL61" s="39"/>
      <c r="AM61" s="5"/>
      <c r="AN61" s="5"/>
      <c r="AO61" s="5">
        <f t="shared" si="2"/>
        <v>3</v>
      </c>
      <c r="AP61" s="13">
        <f t="shared" si="3"/>
        <v>1</v>
      </c>
      <c r="AQ61" s="13"/>
    </row>
    <row r="62" spans="1:42" ht="11.25">
      <c r="A62" s="3" t="s">
        <v>562</v>
      </c>
      <c r="B62" s="5"/>
      <c r="C62" s="5">
        <v>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39"/>
      <c r="AL62" s="39"/>
      <c r="AM62" s="5"/>
      <c r="AN62" s="5"/>
      <c r="AO62" s="5">
        <f t="shared" si="2"/>
        <v>3</v>
      </c>
      <c r="AP62" s="13">
        <f t="shared" si="3"/>
        <v>1</v>
      </c>
    </row>
    <row r="63" spans="1:42" ht="11.25">
      <c r="A63" s="3" t="s">
        <v>1001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v>3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39"/>
      <c r="AL63" s="39"/>
      <c r="AM63" s="5"/>
      <c r="AN63" s="5"/>
      <c r="AO63" s="5">
        <f t="shared" si="2"/>
        <v>3</v>
      </c>
      <c r="AP63" s="13">
        <f t="shared" si="3"/>
        <v>1</v>
      </c>
    </row>
    <row r="64" spans="1:42" ht="11.25">
      <c r="A64" s="3" t="s">
        <v>1602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39">
        <v>3</v>
      </c>
      <c r="AL64" s="39"/>
      <c r="AM64" s="5"/>
      <c r="AN64" s="5"/>
      <c r="AO64" s="5">
        <f t="shared" si="2"/>
        <v>3</v>
      </c>
      <c r="AP64" s="13">
        <f t="shared" si="3"/>
        <v>1</v>
      </c>
    </row>
    <row r="65" spans="1:42" ht="11.25">
      <c r="A65" s="3" t="s">
        <v>953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39"/>
      <c r="AL65" s="39">
        <v>3</v>
      </c>
      <c r="AM65" s="5"/>
      <c r="AN65" s="5"/>
      <c r="AO65" s="5">
        <f t="shared" si="2"/>
        <v>3</v>
      </c>
      <c r="AP65" s="13">
        <f t="shared" si="3"/>
        <v>1</v>
      </c>
    </row>
    <row r="66" spans="1:42" ht="11.25">
      <c r="A66" s="3" t="s">
        <v>688</v>
      </c>
      <c r="B66" s="5"/>
      <c r="C66" s="5"/>
      <c r="D66" s="5"/>
      <c r="E66" s="5"/>
      <c r="F66" s="5">
        <v>3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39"/>
      <c r="AL66" s="39"/>
      <c r="AM66" s="5"/>
      <c r="AN66" s="5"/>
      <c r="AO66" s="5">
        <f aca="true" t="shared" si="4" ref="AO66:AO97">SUM(B66:AN66)</f>
        <v>3</v>
      </c>
      <c r="AP66" s="13">
        <f aca="true" t="shared" si="5" ref="AP66:AP97">COUNTA(B66:AM66)</f>
        <v>1</v>
      </c>
    </row>
    <row r="67" spans="1:42" ht="11.25">
      <c r="A67" s="3" t="s">
        <v>606</v>
      </c>
      <c r="B67" s="5"/>
      <c r="C67" s="5"/>
      <c r="D67" s="5">
        <v>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39"/>
      <c r="AL67" s="39"/>
      <c r="AM67" s="5"/>
      <c r="AN67" s="5"/>
      <c r="AO67" s="5">
        <f t="shared" si="4"/>
        <v>3</v>
      </c>
      <c r="AP67" s="13">
        <f t="shared" si="5"/>
        <v>1</v>
      </c>
    </row>
    <row r="68" spans="1:42" ht="11.25">
      <c r="A68" s="3" t="s">
        <v>1466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3</v>
      </c>
      <c r="AD68" s="5"/>
      <c r="AE68" s="5"/>
      <c r="AF68" s="5"/>
      <c r="AG68" s="5"/>
      <c r="AH68" s="5"/>
      <c r="AI68" s="5"/>
      <c r="AJ68" s="5"/>
      <c r="AK68" s="39"/>
      <c r="AL68" s="39"/>
      <c r="AM68" s="5"/>
      <c r="AN68" s="5"/>
      <c r="AO68" s="5">
        <f t="shared" si="4"/>
        <v>3</v>
      </c>
      <c r="AP68" s="13">
        <f t="shared" si="5"/>
        <v>1</v>
      </c>
    </row>
    <row r="69" spans="1:42" ht="11.25">
      <c r="A69" s="3" t="s">
        <v>1535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>
        <v>3</v>
      </c>
      <c r="AH69" s="5"/>
      <c r="AI69" s="5"/>
      <c r="AJ69" s="5"/>
      <c r="AK69" s="39"/>
      <c r="AL69" s="39"/>
      <c r="AM69" s="5"/>
      <c r="AN69" s="5"/>
      <c r="AO69" s="5">
        <f t="shared" si="4"/>
        <v>3</v>
      </c>
      <c r="AP69" s="13">
        <f t="shared" si="5"/>
        <v>1</v>
      </c>
    </row>
    <row r="70" spans="1:42" ht="11.25">
      <c r="A70" s="3" t="s">
        <v>507</v>
      </c>
      <c r="B70" s="5"/>
      <c r="C70" s="5"/>
      <c r="D70" s="5"/>
      <c r="E70" s="5"/>
      <c r="F70" s="5"/>
      <c r="G70" s="5">
        <v>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39"/>
      <c r="AL70" s="39"/>
      <c r="AM70" s="5"/>
      <c r="AN70" s="5"/>
      <c r="AO70" s="5">
        <f t="shared" si="4"/>
        <v>3</v>
      </c>
      <c r="AP70" s="13">
        <f t="shared" si="5"/>
        <v>1</v>
      </c>
    </row>
    <row r="71" spans="1:42" ht="11.25">
      <c r="A71" s="3" t="s">
        <v>753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>
        <v>3</v>
      </c>
      <c r="AE71" s="5"/>
      <c r="AF71" s="5"/>
      <c r="AG71" s="5"/>
      <c r="AH71" s="5"/>
      <c r="AI71" s="5"/>
      <c r="AJ71" s="5"/>
      <c r="AK71" s="39"/>
      <c r="AL71" s="39"/>
      <c r="AM71" s="5"/>
      <c r="AN71" s="5"/>
      <c r="AO71" s="5">
        <f t="shared" si="4"/>
        <v>3</v>
      </c>
      <c r="AP71" s="13">
        <f t="shared" si="5"/>
        <v>1</v>
      </c>
    </row>
    <row r="72" spans="1:42" ht="11.25">
      <c r="A72" s="3" t="s">
        <v>1556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>
        <v>3</v>
      </c>
      <c r="AI72" s="5"/>
      <c r="AJ72" s="5"/>
      <c r="AK72" s="39"/>
      <c r="AL72" s="39"/>
      <c r="AM72" s="5"/>
      <c r="AN72" s="5"/>
      <c r="AO72" s="5">
        <f t="shared" si="4"/>
        <v>3</v>
      </c>
      <c r="AP72" s="13">
        <f t="shared" si="5"/>
        <v>1</v>
      </c>
    </row>
    <row r="73" spans="1:42" ht="11.25">
      <c r="A73" s="3" t="s">
        <v>902</v>
      </c>
      <c r="B73" s="5"/>
      <c r="C73" s="5"/>
      <c r="D73" s="5"/>
      <c r="E73" s="5"/>
      <c r="F73" s="5"/>
      <c r="G73" s="5"/>
      <c r="H73" s="5"/>
      <c r="I73" s="5"/>
      <c r="J73" s="5">
        <v>3</v>
      </c>
      <c r="K73" s="5"/>
      <c r="L73" s="5"/>
      <c r="M73" s="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9"/>
      <c r="AL73" s="39"/>
      <c r="AM73" s="5"/>
      <c r="AN73" s="5"/>
      <c r="AO73" s="5">
        <f t="shared" si="4"/>
        <v>3</v>
      </c>
      <c r="AP73" s="13">
        <f t="shared" si="5"/>
        <v>1</v>
      </c>
    </row>
    <row r="74" spans="1:42" ht="11.25">
      <c r="A74" s="3" t="s">
        <v>791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3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39"/>
      <c r="AL74" s="39"/>
      <c r="AM74" s="5"/>
      <c r="AN74" s="5"/>
      <c r="AO74" s="5">
        <f t="shared" si="4"/>
        <v>3</v>
      </c>
      <c r="AP74" s="13">
        <f t="shared" si="5"/>
        <v>1</v>
      </c>
    </row>
    <row r="75" spans="1:42" ht="11.25">
      <c r="A75" s="3" t="s">
        <v>665</v>
      </c>
      <c r="B75" s="5"/>
      <c r="C75" s="5"/>
      <c r="D75" s="5"/>
      <c r="E75" s="5">
        <v>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39"/>
      <c r="AL75" s="39"/>
      <c r="AM75" s="5"/>
      <c r="AN75" s="5"/>
      <c r="AO75" s="5">
        <f t="shared" si="4"/>
        <v>3</v>
      </c>
      <c r="AP75" s="13">
        <f t="shared" si="5"/>
        <v>1</v>
      </c>
    </row>
    <row r="76" spans="1:42" ht="11.25">
      <c r="A76" s="3" t="s">
        <v>1189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3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39"/>
      <c r="AL76" s="39"/>
      <c r="AM76" s="5"/>
      <c r="AN76" s="5"/>
      <c r="AO76" s="5">
        <f t="shared" si="4"/>
        <v>3</v>
      </c>
      <c r="AP76" s="13">
        <f t="shared" si="5"/>
        <v>1</v>
      </c>
    </row>
    <row r="77" spans="1:42" ht="11.25">
      <c r="A77" s="3" t="s">
        <v>1051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v>3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39"/>
      <c r="AL77" s="39"/>
      <c r="AM77" s="5"/>
      <c r="AN77" s="5"/>
      <c r="AO77" s="5">
        <f t="shared" si="4"/>
        <v>3</v>
      </c>
      <c r="AP77" s="13">
        <f t="shared" si="5"/>
        <v>1</v>
      </c>
    </row>
    <row r="78" spans="1:43" ht="11.25">
      <c r="A78" s="3" t="s">
        <v>1396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v>2</v>
      </c>
      <c r="AF78" s="5"/>
      <c r="AG78" s="5"/>
      <c r="AH78" s="5"/>
      <c r="AI78" s="5"/>
      <c r="AJ78" s="5"/>
      <c r="AK78" s="39"/>
      <c r="AL78" s="39"/>
      <c r="AM78" s="5"/>
      <c r="AN78" s="5"/>
      <c r="AO78" s="5">
        <f t="shared" si="4"/>
        <v>2</v>
      </c>
      <c r="AP78" s="13">
        <f t="shared" si="5"/>
        <v>1</v>
      </c>
      <c r="AQ78" s="8" t="s">
        <v>293</v>
      </c>
    </row>
    <row r="79" spans="1:43" ht="11.25">
      <c r="A79" s="3" t="s">
        <v>600</v>
      </c>
      <c r="B79" s="5"/>
      <c r="C79" s="5"/>
      <c r="D79" s="5">
        <v>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39"/>
      <c r="AL79" s="11"/>
      <c r="AM79" s="5"/>
      <c r="AN79" s="5"/>
      <c r="AO79" s="5">
        <f t="shared" si="4"/>
        <v>2</v>
      </c>
      <c r="AP79" s="13">
        <f t="shared" si="5"/>
        <v>1</v>
      </c>
      <c r="AQ79" s="8" t="s">
        <v>295</v>
      </c>
    </row>
    <row r="80" spans="1:43" ht="11.25">
      <c r="A80" s="3" t="s">
        <v>737</v>
      </c>
      <c r="B80" s="5"/>
      <c r="C80" s="5"/>
      <c r="D80" s="5"/>
      <c r="E80" s="5"/>
      <c r="F80" s="5"/>
      <c r="G80" s="5">
        <v>2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39"/>
      <c r="AL80" s="11"/>
      <c r="AM80" s="5"/>
      <c r="AN80" s="5"/>
      <c r="AO80" s="5">
        <f t="shared" si="4"/>
        <v>2</v>
      </c>
      <c r="AP80" s="13">
        <f t="shared" si="5"/>
        <v>1</v>
      </c>
      <c r="AQ80" s="8" t="s">
        <v>296</v>
      </c>
    </row>
    <row r="81" spans="1:42" ht="11.25">
      <c r="A81" s="3" t="s">
        <v>1268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39"/>
      <c r="AL81" s="39"/>
      <c r="AM81" s="5">
        <v>2</v>
      </c>
      <c r="AN81" s="5"/>
      <c r="AO81" s="5">
        <f t="shared" si="4"/>
        <v>2</v>
      </c>
      <c r="AP81" s="13">
        <f t="shared" si="5"/>
        <v>1</v>
      </c>
    </row>
    <row r="82" spans="1:42" ht="11.25">
      <c r="A82" s="3" t="s">
        <v>1578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>
        <v>2</v>
      </c>
      <c r="AJ82" s="5"/>
      <c r="AK82" s="39"/>
      <c r="AL82" s="39"/>
      <c r="AM82" s="5"/>
      <c r="AN82" s="5"/>
      <c r="AO82" s="5">
        <f t="shared" si="4"/>
        <v>2</v>
      </c>
      <c r="AP82" s="13">
        <f t="shared" si="5"/>
        <v>1</v>
      </c>
    </row>
    <row r="83" spans="1:42" ht="11.25">
      <c r="A83" s="3" t="s">
        <v>1598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39">
        <v>2</v>
      </c>
      <c r="AL83" s="39"/>
      <c r="AM83" s="5"/>
      <c r="AN83" s="5"/>
      <c r="AO83" s="5">
        <f t="shared" si="4"/>
        <v>2</v>
      </c>
      <c r="AP83" s="13">
        <f t="shared" si="5"/>
        <v>1</v>
      </c>
    </row>
    <row r="84" spans="1:42" ht="11.25">
      <c r="A84" s="3" t="s">
        <v>962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>
        <v>2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39"/>
      <c r="AL84" s="39"/>
      <c r="AM84" s="5"/>
      <c r="AN84" s="5"/>
      <c r="AO84" s="5">
        <f t="shared" si="4"/>
        <v>2</v>
      </c>
      <c r="AP84" s="13">
        <f t="shared" si="5"/>
        <v>1</v>
      </c>
    </row>
    <row r="85" spans="1:42" ht="11.25">
      <c r="A85" s="3" t="s">
        <v>920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2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39"/>
      <c r="AL85" s="39"/>
      <c r="AM85" s="5"/>
      <c r="AN85" s="5"/>
      <c r="AO85" s="5">
        <f t="shared" si="4"/>
        <v>2</v>
      </c>
      <c r="AP85" s="13">
        <f t="shared" si="5"/>
        <v>1</v>
      </c>
    </row>
    <row r="86" spans="1:42" ht="11.25">
      <c r="A86" s="3" t="s">
        <v>685</v>
      </c>
      <c r="B86" s="5"/>
      <c r="C86" s="5"/>
      <c r="D86" s="5"/>
      <c r="E86" s="5"/>
      <c r="F86" s="5">
        <v>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39"/>
      <c r="AL86" s="39"/>
      <c r="AM86" s="5"/>
      <c r="AN86" s="5"/>
      <c r="AO86" s="5">
        <f t="shared" si="4"/>
        <v>2</v>
      </c>
      <c r="AP86" s="13">
        <f t="shared" si="5"/>
        <v>1</v>
      </c>
    </row>
    <row r="87" spans="1:42" ht="11.25">
      <c r="A87" s="3" t="s">
        <v>813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v>2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39"/>
      <c r="AL87" s="39"/>
      <c r="AM87" s="5"/>
      <c r="AN87" s="5"/>
      <c r="AO87" s="5">
        <f t="shared" si="4"/>
        <v>2</v>
      </c>
      <c r="AP87" s="13">
        <f t="shared" si="5"/>
        <v>1</v>
      </c>
    </row>
    <row r="88" spans="1:42" ht="11.25">
      <c r="A88" s="3" t="s">
        <v>1009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v>2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39"/>
      <c r="AL88" s="39"/>
      <c r="AM88" s="5"/>
      <c r="AN88" s="5"/>
      <c r="AO88" s="5">
        <f t="shared" si="4"/>
        <v>2</v>
      </c>
      <c r="AP88" s="13">
        <f t="shared" si="5"/>
        <v>1</v>
      </c>
    </row>
    <row r="89" spans="1:42" ht="11.25">
      <c r="A89" s="3" t="s">
        <v>971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39"/>
      <c r="AL89" s="11">
        <v>2</v>
      </c>
      <c r="AM89" s="5"/>
      <c r="AN89" s="5"/>
      <c r="AO89" s="5">
        <f t="shared" si="4"/>
        <v>2</v>
      </c>
      <c r="AP89" s="13">
        <f t="shared" si="5"/>
        <v>1</v>
      </c>
    </row>
    <row r="90" spans="1:42" ht="11.25">
      <c r="A90" s="3" t="s">
        <v>653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v>2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9"/>
      <c r="AL90" s="39"/>
      <c r="AM90" s="5"/>
      <c r="AN90" s="5"/>
      <c r="AO90" s="5">
        <f t="shared" si="4"/>
        <v>2</v>
      </c>
      <c r="AP90" s="13">
        <f t="shared" si="5"/>
        <v>1</v>
      </c>
    </row>
    <row r="91" spans="1:42" ht="11.25">
      <c r="A91" s="3" t="s">
        <v>662</v>
      </c>
      <c r="B91" s="5"/>
      <c r="C91" s="5"/>
      <c r="D91" s="5"/>
      <c r="E91" s="5">
        <v>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39"/>
      <c r="AL91" s="39"/>
      <c r="AM91" s="5"/>
      <c r="AN91" s="5"/>
      <c r="AO91" s="5">
        <f t="shared" si="4"/>
        <v>2</v>
      </c>
      <c r="AP91" s="13">
        <f t="shared" si="5"/>
        <v>1</v>
      </c>
    </row>
    <row r="92" spans="1:42" ht="11.25">
      <c r="A92" s="3" t="s">
        <v>563</v>
      </c>
      <c r="B92" s="5"/>
      <c r="C92" s="5">
        <v>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39"/>
      <c r="AL92" s="39"/>
      <c r="AM92" s="5"/>
      <c r="AN92" s="5"/>
      <c r="AO92" s="5">
        <f t="shared" si="4"/>
        <v>2</v>
      </c>
      <c r="AP92" s="13">
        <f t="shared" si="5"/>
        <v>1</v>
      </c>
    </row>
    <row r="93" spans="1:42" ht="11.25">
      <c r="A93" s="3" t="s">
        <v>501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>
        <v>2</v>
      </c>
      <c r="AI93" s="5"/>
      <c r="AJ93" s="5"/>
      <c r="AK93" s="39"/>
      <c r="AL93" s="39"/>
      <c r="AM93" s="5"/>
      <c r="AN93" s="5"/>
      <c r="AO93" s="5">
        <f t="shared" si="4"/>
        <v>2</v>
      </c>
      <c r="AP93" s="13">
        <f t="shared" si="5"/>
        <v>1</v>
      </c>
    </row>
    <row r="94" spans="1:42" ht="11.25">
      <c r="A94" s="3" t="s">
        <v>1114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2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39"/>
      <c r="AL94" s="39"/>
      <c r="AM94" s="5"/>
      <c r="AN94" s="5"/>
      <c r="AO94" s="5">
        <f t="shared" si="4"/>
        <v>2</v>
      </c>
      <c r="AP94" s="13">
        <f t="shared" si="5"/>
        <v>1</v>
      </c>
    </row>
    <row r="95" spans="1:42" ht="11.25">
      <c r="A95" s="3" t="s">
        <v>1191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v>2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39"/>
      <c r="AL95" s="39"/>
      <c r="AM95" s="5"/>
      <c r="AN95" s="5"/>
      <c r="AO95" s="5">
        <f t="shared" si="4"/>
        <v>2</v>
      </c>
      <c r="AP95" s="13">
        <f t="shared" si="5"/>
        <v>1</v>
      </c>
    </row>
    <row r="96" spans="1:42" ht="11.25">
      <c r="A96" s="3" t="s">
        <v>604</v>
      </c>
      <c r="B96" s="5"/>
      <c r="C96" s="5"/>
      <c r="D96" s="5"/>
      <c r="E96" s="5"/>
      <c r="F96" s="5"/>
      <c r="G96" s="5"/>
      <c r="H96" s="5"/>
      <c r="I96" s="5"/>
      <c r="J96" s="5">
        <v>2</v>
      </c>
      <c r="K96" s="5"/>
      <c r="L96" s="5"/>
      <c r="M96" s="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39"/>
      <c r="AL96" s="39"/>
      <c r="AM96" s="5"/>
      <c r="AN96" s="5"/>
      <c r="AO96" s="5">
        <f t="shared" si="4"/>
        <v>2</v>
      </c>
      <c r="AP96" s="13">
        <f t="shared" si="5"/>
        <v>1</v>
      </c>
    </row>
    <row r="97" spans="1:42" ht="11.25">
      <c r="A97" s="3" t="s">
        <v>607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v>2</v>
      </c>
      <c r="AD97" s="5"/>
      <c r="AE97" s="5"/>
      <c r="AF97" s="5"/>
      <c r="AG97" s="5"/>
      <c r="AH97" s="5"/>
      <c r="AI97" s="5"/>
      <c r="AJ97" s="5"/>
      <c r="AK97" s="39"/>
      <c r="AL97" s="11"/>
      <c r="AM97" s="5"/>
      <c r="AN97" s="5"/>
      <c r="AO97" s="5">
        <f t="shared" si="4"/>
        <v>2</v>
      </c>
      <c r="AP97" s="13">
        <f t="shared" si="5"/>
        <v>1</v>
      </c>
    </row>
    <row r="98" spans="1:42" ht="11.25">
      <c r="A98" s="3" t="s">
        <v>545</v>
      </c>
      <c r="B98" s="5"/>
      <c r="C98" s="5"/>
      <c r="D98" s="5"/>
      <c r="E98" s="5"/>
      <c r="F98" s="5"/>
      <c r="G98" s="5"/>
      <c r="H98" s="5"/>
      <c r="I98" s="5">
        <v>2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39"/>
      <c r="AL98" s="39"/>
      <c r="AM98" s="5"/>
      <c r="AN98" s="5"/>
      <c r="AO98" s="5">
        <f aca="true" t="shared" si="6" ref="AO98:AO122">SUM(B98:AN98)</f>
        <v>2</v>
      </c>
      <c r="AP98" s="13">
        <f aca="true" t="shared" si="7" ref="AP98:AP121">COUNTA(B98:AM98)</f>
        <v>1</v>
      </c>
    </row>
    <row r="99" spans="1:42" ht="11.25">
      <c r="A99" s="3" t="s">
        <v>731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>
        <v>2</v>
      </c>
      <c r="AH99" s="5"/>
      <c r="AI99" s="5"/>
      <c r="AJ99" s="5"/>
      <c r="AK99" s="39"/>
      <c r="AL99" s="39"/>
      <c r="AM99" s="5"/>
      <c r="AN99" s="5"/>
      <c r="AO99" s="5">
        <f t="shared" si="6"/>
        <v>2</v>
      </c>
      <c r="AP99" s="13">
        <f t="shared" si="7"/>
        <v>1</v>
      </c>
    </row>
    <row r="100" spans="1:42" ht="11.25">
      <c r="A100" s="3" t="s">
        <v>1033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v>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39"/>
      <c r="AL100" s="39"/>
      <c r="AM100" s="5"/>
      <c r="AN100" s="5"/>
      <c r="AO100" s="5">
        <f t="shared" si="6"/>
        <v>2</v>
      </c>
      <c r="AP100" s="13">
        <f t="shared" si="7"/>
        <v>1</v>
      </c>
    </row>
    <row r="101" spans="1:42" ht="11.25">
      <c r="A101" s="3" t="s">
        <v>493</v>
      </c>
      <c r="B101" s="5">
        <v>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39"/>
      <c r="AL101" s="39"/>
      <c r="AM101" s="5"/>
      <c r="AN101" s="5"/>
      <c r="AO101" s="5">
        <f t="shared" si="6"/>
        <v>1</v>
      </c>
      <c r="AP101" s="13">
        <f t="shared" si="7"/>
        <v>1</v>
      </c>
    </row>
    <row r="102" spans="1:42" ht="11.25">
      <c r="A102" s="3" t="s">
        <v>1399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39">
        <v>1</v>
      </c>
      <c r="AL102" s="39"/>
      <c r="AM102" s="5"/>
      <c r="AN102" s="5"/>
      <c r="AO102" s="5">
        <f t="shared" si="6"/>
        <v>1</v>
      </c>
      <c r="AP102" s="13">
        <f t="shared" si="7"/>
        <v>1</v>
      </c>
    </row>
    <row r="103" spans="1:42" ht="11.25">
      <c r="A103" s="3" t="s">
        <v>876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1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39"/>
      <c r="AL103" s="39"/>
      <c r="AM103" s="5"/>
      <c r="AN103" s="5"/>
      <c r="AO103" s="5">
        <f t="shared" si="6"/>
        <v>1</v>
      </c>
      <c r="AP103" s="13">
        <f t="shared" si="7"/>
        <v>1</v>
      </c>
    </row>
    <row r="104" spans="1:42" ht="11.25">
      <c r="A104" s="3" t="s">
        <v>891</v>
      </c>
      <c r="B104" s="5"/>
      <c r="C104" s="5"/>
      <c r="D104" s="5"/>
      <c r="E104" s="5"/>
      <c r="F104" s="5"/>
      <c r="G104" s="5"/>
      <c r="H104" s="5"/>
      <c r="I104" s="5">
        <v>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39"/>
      <c r="AL104" s="39"/>
      <c r="AM104" s="5"/>
      <c r="AN104" s="5"/>
      <c r="AO104" s="5">
        <f t="shared" si="6"/>
        <v>1</v>
      </c>
      <c r="AP104" s="13">
        <f t="shared" si="7"/>
        <v>1</v>
      </c>
    </row>
    <row r="105" spans="1:42" ht="11.25">
      <c r="A105" s="3" t="s">
        <v>963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>
        <v>1</v>
      </c>
      <c r="M105" s="5"/>
      <c r="N105" s="3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39"/>
      <c r="AL105" s="39"/>
      <c r="AM105" s="5"/>
      <c r="AN105" s="5"/>
      <c r="AO105" s="5">
        <f t="shared" si="6"/>
        <v>1</v>
      </c>
      <c r="AP105" s="13">
        <f t="shared" si="7"/>
        <v>1</v>
      </c>
    </row>
    <row r="106" spans="1:42" ht="11.25">
      <c r="A106" s="3" t="s">
        <v>1222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>
        <v>1</v>
      </c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39"/>
      <c r="AL106" s="39"/>
      <c r="AM106" s="5"/>
      <c r="AN106" s="5"/>
      <c r="AO106" s="5">
        <f t="shared" si="6"/>
        <v>1</v>
      </c>
      <c r="AP106" s="13">
        <f t="shared" si="7"/>
        <v>1</v>
      </c>
    </row>
    <row r="107" spans="1:42" ht="11.25">
      <c r="A107" s="3" t="s">
        <v>1403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>
        <v>1</v>
      </c>
      <c r="AF107" s="5"/>
      <c r="AG107" s="5"/>
      <c r="AH107" s="5"/>
      <c r="AI107" s="5"/>
      <c r="AJ107" s="5"/>
      <c r="AK107" s="39"/>
      <c r="AL107" s="11"/>
      <c r="AM107" s="5"/>
      <c r="AN107" s="5"/>
      <c r="AO107" s="5">
        <f t="shared" si="6"/>
        <v>1</v>
      </c>
      <c r="AP107" s="13">
        <f t="shared" si="7"/>
        <v>1</v>
      </c>
    </row>
    <row r="108" spans="1:42" ht="11.25">
      <c r="A108" s="3" t="s">
        <v>1411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39"/>
      <c r="AL108" s="39">
        <v>1</v>
      </c>
      <c r="AM108" s="5"/>
      <c r="AN108" s="5"/>
      <c r="AO108" s="5">
        <f t="shared" si="6"/>
        <v>1</v>
      </c>
      <c r="AP108" s="13">
        <f t="shared" si="7"/>
        <v>1</v>
      </c>
    </row>
    <row r="109" spans="1:42" ht="11.25">
      <c r="A109" s="3" t="s">
        <v>697</v>
      </c>
      <c r="B109" s="5"/>
      <c r="C109" s="5"/>
      <c r="D109" s="5"/>
      <c r="E109" s="5"/>
      <c r="F109" s="5">
        <v>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39"/>
      <c r="AL109" s="39"/>
      <c r="AM109" s="5"/>
      <c r="AN109" s="5"/>
      <c r="AO109" s="5">
        <f t="shared" si="6"/>
        <v>1</v>
      </c>
      <c r="AP109" s="13">
        <f t="shared" si="7"/>
        <v>1</v>
      </c>
    </row>
    <row r="110" spans="1:42" ht="11.25">
      <c r="A110" s="3" t="s">
        <v>458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>
        <v>1</v>
      </c>
      <c r="AI110" s="5"/>
      <c r="AJ110" s="5"/>
      <c r="AK110" s="39"/>
      <c r="AL110" s="39"/>
      <c r="AM110" s="5"/>
      <c r="AN110" s="5"/>
      <c r="AO110" s="5">
        <f t="shared" si="6"/>
        <v>1</v>
      </c>
      <c r="AP110" s="13">
        <f t="shared" si="7"/>
        <v>1</v>
      </c>
    </row>
    <row r="111" spans="1:42" ht="11.25">
      <c r="A111" s="3" t="s">
        <v>1192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>
        <v>1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39"/>
      <c r="AL111" s="39"/>
      <c r="AM111" s="5"/>
      <c r="AN111" s="5"/>
      <c r="AO111" s="5">
        <f t="shared" si="6"/>
        <v>1</v>
      </c>
      <c r="AP111" s="13">
        <f t="shared" si="7"/>
        <v>1</v>
      </c>
    </row>
    <row r="112" spans="1:42" ht="11.25">
      <c r="A112" s="3" t="s">
        <v>1116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>
        <v>1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39"/>
      <c r="AL112" s="39"/>
      <c r="AM112" s="5"/>
      <c r="AN112" s="5"/>
      <c r="AO112" s="5">
        <f t="shared" si="6"/>
        <v>1</v>
      </c>
      <c r="AP112" s="13">
        <f t="shared" si="7"/>
        <v>1</v>
      </c>
    </row>
    <row r="113" spans="1:42" ht="11.25">
      <c r="A113" s="3" t="s">
        <v>904</v>
      </c>
      <c r="B113" s="5"/>
      <c r="C113" s="5"/>
      <c r="D113" s="5"/>
      <c r="E113" s="5"/>
      <c r="F113" s="5"/>
      <c r="G113" s="5"/>
      <c r="H113" s="5"/>
      <c r="I113" s="5"/>
      <c r="J113" s="5">
        <v>1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39"/>
      <c r="AL113" s="39"/>
      <c r="AM113" s="5"/>
      <c r="AN113" s="5"/>
      <c r="AO113" s="5">
        <f t="shared" si="6"/>
        <v>1</v>
      </c>
      <c r="AP113" s="13">
        <f t="shared" si="7"/>
        <v>1</v>
      </c>
    </row>
    <row r="114" spans="1:42" ht="11.25">
      <c r="A114" s="3" t="s">
        <v>1511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>
        <v>1</v>
      </c>
      <c r="AG114" s="5"/>
      <c r="AH114" s="5"/>
      <c r="AI114" s="5"/>
      <c r="AJ114" s="5"/>
      <c r="AK114" s="39"/>
      <c r="AL114" s="39"/>
      <c r="AM114" s="5"/>
      <c r="AN114" s="5"/>
      <c r="AO114" s="5">
        <f t="shared" si="6"/>
        <v>1</v>
      </c>
      <c r="AP114" s="13">
        <f t="shared" si="7"/>
        <v>1</v>
      </c>
    </row>
    <row r="115" spans="1:42" ht="11.25">
      <c r="A115" s="3" t="s">
        <v>610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39"/>
      <c r="AL115" s="39"/>
      <c r="AM115" s="5">
        <v>1</v>
      </c>
      <c r="AN115" s="5"/>
      <c r="AO115" s="5">
        <f t="shared" si="6"/>
        <v>1</v>
      </c>
      <c r="AP115" s="13">
        <f t="shared" si="7"/>
        <v>1</v>
      </c>
    </row>
    <row r="116" spans="1:42" ht="11.25">
      <c r="A116" s="3" t="s">
        <v>613</v>
      </c>
      <c r="B116" s="5"/>
      <c r="C116" s="5"/>
      <c r="D116" s="5">
        <v>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39"/>
      <c r="AL116" s="39"/>
      <c r="AM116" s="5"/>
      <c r="AN116" s="5"/>
      <c r="AO116" s="5">
        <f t="shared" si="6"/>
        <v>1</v>
      </c>
      <c r="AP116" s="13">
        <f t="shared" si="7"/>
        <v>1</v>
      </c>
    </row>
    <row r="117" spans="1:42" ht="11.25">
      <c r="A117" s="3" t="s">
        <v>666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39"/>
      <c r="AL117" s="39"/>
      <c r="AM117" s="5"/>
      <c r="AN117" s="5"/>
      <c r="AO117" s="5">
        <f t="shared" si="6"/>
        <v>1</v>
      </c>
      <c r="AP117" s="13">
        <f t="shared" si="7"/>
        <v>1</v>
      </c>
    </row>
    <row r="118" spans="1:42" ht="11.25">
      <c r="A118" s="3" t="s">
        <v>847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1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39"/>
      <c r="AL118" s="39"/>
      <c r="AM118" s="5"/>
      <c r="AN118" s="5"/>
      <c r="AO118" s="5">
        <f t="shared" si="6"/>
        <v>1</v>
      </c>
      <c r="AP118" s="13">
        <f t="shared" si="7"/>
        <v>1</v>
      </c>
    </row>
    <row r="119" spans="1:42" ht="11.25">
      <c r="A119" s="3" t="s">
        <v>848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v>1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39"/>
      <c r="AL119" s="39"/>
      <c r="AM119" s="5"/>
      <c r="AN119" s="5"/>
      <c r="AO119" s="5">
        <f t="shared" si="6"/>
        <v>1</v>
      </c>
      <c r="AP119" s="13">
        <f t="shared" si="7"/>
        <v>1</v>
      </c>
    </row>
    <row r="120" spans="1:42" ht="11.25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39"/>
      <c r="AL120" s="39"/>
      <c r="AM120" s="5"/>
      <c r="AN120" s="5"/>
      <c r="AO120" s="5">
        <f t="shared" si="6"/>
        <v>0</v>
      </c>
      <c r="AP120" s="13">
        <f t="shared" si="7"/>
        <v>0</v>
      </c>
    </row>
    <row r="121" spans="1:42" ht="11.25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39"/>
      <c r="AL121" s="39"/>
      <c r="AM121" s="5"/>
      <c r="AN121" s="5"/>
      <c r="AO121" s="5">
        <f t="shared" si="6"/>
        <v>0</v>
      </c>
      <c r="AP121" s="13">
        <f t="shared" si="7"/>
        <v>0</v>
      </c>
    </row>
    <row r="122" spans="1:41" ht="11.25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8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60"/>
      <c r="AL122" s="60"/>
      <c r="AM122" s="5"/>
      <c r="AN122" s="5"/>
      <c r="AO122" s="5">
        <f t="shared" si="6"/>
        <v>0</v>
      </c>
    </row>
    <row r="123" spans="37:38" ht="11.25">
      <c r="AK123" s="41"/>
      <c r="AL123" s="41"/>
    </row>
    <row r="124" spans="37:38" ht="11.25">
      <c r="AK124" s="41"/>
      <c r="AL124" s="41"/>
    </row>
    <row r="125" spans="37:38" ht="11.25">
      <c r="AK125" s="41"/>
      <c r="AL125" s="41"/>
    </row>
    <row r="126" spans="37:38" ht="11.25">
      <c r="AK126" s="41"/>
      <c r="AL126" s="41"/>
    </row>
    <row r="127" spans="37:38" ht="11.25">
      <c r="AK127" s="41"/>
      <c r="AL127" s="41"/>
    </row>
    <row r="128" spans="37:38" ht="11.25">
      <c r="AK128" s="41"/>
      <c r="AL128" s="41"/>
    </row>
    <row r="129" spans="37:38" ht="11.25">
      <c r="AK129" s="41"/>
      <c r="AL129" s="41"/>
    </row>
    <row r="130" spans="37:38" ht="11.25">
      <c r="AK130" s="41"/>
      <c r="AL130" s="41"/>
    </row>
    <row r="131" spans="37:38" ht="11.25">
      <c r="AK131" s="41"/>
      <c r="AL131" s="41"/>
    </row>
    <row r="132" spans="37:38" ht="11.25">
      <c r="AK132" s="41"/>
      <c r="AL132" s="41"/>
    </row>
    <row r="133" spans="37:38" ht="11.25">
      <c r="AK133" s="41"/>
      <c r="AL133" s="41"/>
    </row>
    <row r="134" spans="37:38" ht="11.25">
      <c r="AK134" s="41"/>
      <c r="AL134" s="41"/>
    </row>
    <row r="135" spans="37:38" ht="11.25">
      <c r="AK135" s="41"/>
      <c r="AL135" s="26"/>
    </row>
    <row r="136" spans="37:38" ht="11.25">
      <c r="AK136" s="41"/>
      <c r="AL136" s="26"/>
    </row>
    <row r="137" spans="37:38" ht="11.25">
      <c r="AK137" s="41"/>
      <c r="AL137" s="26"/>
    </row>
    <row r="138" spans="37:38" ht="11.25">
      <c r="AK138" s="41"/>
      <c r="AL138" s="41"/>
    </row>
    <row r="139" spans="37:38" ht="11.25">
      <c r="AK139" s="41"/>
      <c r="AL139" s="26"/>
    </row>
    <row r="140" spans="37:38" ht="11.25">
      <c r="AK140" s="41"/>
      <c r="AL140" s="41"/>
    </row>
    <row r="141" spans="37:38" ht="11.25">
      <c r="AK141" s="41"/>
      <c r="AL141" s="41"/>
    </row>
    <row r="142" spans="37:38" ht="11.25">
      <c r="AK142" s="41"/>
      <c r="AL142" s="41"/>
    </row>
    <row r="143" spans="37:38" ht="11.25">
      <c r="AK143" s="41"/>
      <c r="AL143" s="41"/>
    </row>
    <row r="144" spans="37:38" ht="11.25">
      <c r="AK144" s="41"/>
      <c r="AL144" s="41"/>
    </row>
    <row r="145" spans="37:38" ht="11.25">
      <c r="AK145" s="41"/>
      <c r="AL145" s="41"/>
    </row>
    <row r="146" spans="37:38" ht="11.25">
      <c r="AK146" s="41"/>
      <c r="AL146" s="41"/>
    </row>
    <row r="147" spans="37:38" ht="11.25">
      <c r="AK147" s="41"/>
      <c r="AL147" s="41"/>
    </row>
    <row r="148" spans="37:38" ht="11.25">
      <c r="AK148" s="41"/>
      <c r="AL148" s="41"/>
    </row>
    <row r="149" spans="37:38" ht="11.25">
      <c r="AK149" s="41"/>
      <c r="AL149" s="41"/>
    </row>
    <row r="150" spans="37:38" ht="11.25">
      <c r="AK150" s="41"/>
      <c r="AL150" s="41"/>
    </row>
    <row r="151" spans="37:38" ht="11.25">
      <c r="AK151" s="41"/>
      <c r="AL151" s="26"/>
    </row>
    <row r="152" spans="37:38" ht="11.25">
      <c r="AK152" s="41"/>
      <c r="AL152" s="41"/>
    </row>
    <row r="153" spans="37:38" ht="11.25">
      <c r="AK153" s="41"/>
      <c r="AL153" s="41"/>
    </row>
    <row r="154" spans="37:38" ht="11.25">
      <c r="AK154" s="41"/>
      <c r="AL154" s="41"/>
    </row>
    <row r="155" spans="37:38" ht="11.25">
      <c r="AK155" s="41"/>
      <c r="AL155" s="41"/>
    </row>
    <row r="156" spans="37:38" ht="11.25">
      <c r="AK156" s="41"/>
      <c r="AL156" s="41"/>
    </row>
    <row r="157" spans="37:38" ht="11.25">
      <c r="AK157" s="41"/>
      <c r="AL157" s="41"/>
    </row>
    <row r="158" spans="37:38" ht="11.25">
      <c r="AK158" s="41"/>
      <c r="AL158" s="41"/>
    </row>
    <row r="159" spans="37:38" ht="11.25">
      <c r="AK159" s="41"/>
      <c r="AL159" s="41"/>
    </row>
    <row r="160" spans="37:38" ht="11.25">
      <c r="AK160" s="41"/>
      <c r="AL160" s="41"/>
    </row>
    <row r="161" spans="37:38" ht="11.25">
      <c r="AK161" s="41"/>
      <c r="AL161" s="41"/>
    </row>
    <row r="162" spans="37:38" ht="11.25">
      <c r="AK162" s="41"/>
      <c r="AL162" s="41"/>
    </row>
    <row r="163" spans="37:38" ht="11.25">
      <c r="AK163" s="41"/>
      <c r="AL163" s="41"/>
    </row>
    <row r="164" spans="37:38" ht="11.25">
      <c r="AK164" s="41"/>
      <c r="AL164" s="41"/>
    </row>
    <row r="165" spans="37:38" ht="11.25">
      <c r="AK165" s="41"/>
      <c r="AL165" s="41"/>
    </row>
    <row r="166" spans="37:38" ht="11.25">
      <c r="AK166" s="41"/>
      <c r="AL166" s="41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7109375" style="12" customWidth="1"/>
    <col min="2" max="2" width="3.00390625" style="9" bestFit="1" customWidth="1"/>
    <col min="3" max="12" width="3.00390625" style="13" bestFit="1" customWidth="1"/>
    <col min="13" max="13" width="3.00390625" style="22" bestFit="1" customWidth="1"/>
    <col min="14" max="14" width="3.00390625" style="13" bestFit="1" customWidth="1"/>
    <col min="15" max="15" width="3.00390625" style="9" bestFit="1" customWidth="1"/>
    <col min="16" max="16" width="4.8515625" style="9" bestFit="1" customWidth="1"/>
    <col min="17" max="17" width="2.7109375" style="9" bestFit="1" customWidth="1"/>
    <col min="18" max="18" width="2.8515625" style="8" customWidth="1"/>
    <col min="19" max="19" width="9.140625" style="8" customWidth="1"/>
    <col min="20" max="86" width="3.00390625" style="8" customWidth="1"/>
    <col min="87" max="16384" width="9.140625" style="8" customWidth="1"/>
  </cols>
  <sheetData>
    <row r="1" spans="1:17" s="7" customFormat="1" ht="37.5" customHeight="1">
      <c r="A1" s="6" t="s">
        <v>309</v>
      </c>
      <c r="B1" s="35" t="s">
        <v>445</v>
      </c>
      <c r="C1" s="35" t="s">
        <v>519</v>
      </c>
      <c r="D1" s="35" t="s">
        <v>6</v>
      </c>
      <c r="E1" s="35" t="s">
        <v>8</v>
      </c>
      <c r="F1" s="35" t="s">
        <v>208</v>
      </c>
      <c r="G1" s="35" t="s">
        <v>344</v>
      </c>
      <c r="H1" s="35" t="s">
        <v>21</v>
      </c>
      <c r="I1" s="35" t="s">
        <v>11</v>
      </c>
      <c r="J1" s="35" t="s">
        <v>13</v>
      </c>
      <c r="K1" s="35" t="s">
        <v>210</v>
      </c>
      <c r="L1" s="35" t="s">
        <v>403</v>
      </c>
      <c r="M1" s="35" t="s">
        <v>14</v>
      </c>
      <c r="N1" s="35" t="s">
        <v>1541</v>
      </c>
      <c r="O1" s="35" t="s">
        <v>22</v>
      </c>
      <c r="P1" s="51" t="s">
        <v>310</v>
      </c>
      <c r="Q1" s="5"/>
    </row>
    <row r="2" spans="1:19" ht="11.25">
      <c r="A2" s="10" t="s">
        <v>1734</v>
      </c>
      <c r="B2" s="5">
        <v>7</v>
      </c>
      <c r="C2" s="11"/>
      <c r="D2" s="11">
        <v>6</v>
      </c>
      <c r="E2" s="11">
        <v>12</v>
      </c>
      <c r="F2" s="11"/>
      <c r="G2" s="11">
        <v>11</v>
      </c>
      <c r="H2" s="11">
        <v>7</v>
      </c>
      <c r="I2" s="11">
        <v>11</v>
      </c>
      <c r="J2" s="11">
        <v>3</v>
      </c>
      <c r="K2" s="11">
        <v>9</v>
      </c>
      <c r="L2" s="11">
        <v>11</v>
      </c>
      <c r="M2" s="5">
        <v>7</v>
      </c>
      <c r="N2" s="11"/>
      <c r="O2" s="5">
        <v>4</v>
      </c>
      <c r="P2" s="11">
        <f>SUM(-J2-D2-B2-H2-O2)</f>
        <v>-27</v>
      </c>
      <c r="Q2" s="11">
        <f aca="true" t="shared" si="0" ref="Q2:Q33">SUM(B2:P2)</f>
        <v>61</v>
      </c>
      <c r="R2" s="13">
        <f aca="true" t="shared" si="1" ref="R2:R33">COUNTA(B2:O2)</f>
        <v>11</v>
      </c>
      <c r="S2" s="8">
        <v>61</v>
      </c>
    </row>
    <row r="3" spans="1:33" s="69" customFormat="1" ht="11.25">
      <c r="A3" s="91" t="s">
        <v>1745</v>
      </c>
      <c r="B3" s="66"/>
      <c r="C3" s="80"/>
      <c r="D3" s="80">
        <v>2</v>
      </c>
      <c r="E3" s="80"/>
      <c r="F3" s="80">
        <v>6</v>
      </c>
      <c r="G3" s="80"/>
      <c r="H3" s="80">
        <v>12</v>
      </c>
      <c r="I3" s="80"/>
      <c r="J3" s="80"/>
      <c r="K3" s="80">
        <v>6</v>
      </c>
      <c r="L3" s="80">
        <v>3</v>
      </c>
      <c r="M3" s="66">
        <v>13</v>
      </c>
      <c r="N3" s="80"/>
      <c r="O3" s="66">
        <v>6</v>
      </c>
      <c r="P3" s="80">
        <f>SUM(-D3)</f>
        <v>-2</v>
      </c>
      <c r="Q3" s="66">
        <f t="shared" si="0"/>
        <v>46</v>
      </c>
      <c r="R3" s="68">
        <f t="shared" si="1"/>
        <v>7</v>
      </c>
      <c r="S3" s="69">
        <v>46</v>
      </c>
      <c r="T3" s="92">
        <v>2</v>
      </c>
      <c r="U3" s="92">
        <v>6</v>
      </c>
      <c r="V3" s="92">
        <v>6</v>
      </c>
      <c r="W3" s="92">
        <v>3</v>
      </c>
      <c r="X3" s="86">
        <v>13</v>
      </c>
      <c r="Y3" s="86">
        <v>6</v>
      </c>
      <c r="Z3" s="69">
        <f>SUM(T3:Y3)</f>
        <v>36</v>
      </c>
      <c r="AB3" s="69">
        <v>5</v>
      </c>
      <c r="AC3" s="69">
        <v>3</v>
      </c>
      <c r="AD3" s="69">
        <v>3</v>
      </c>
      <c r="AE3" s="69">
        <v>5</v>
      </c>
      <c r="AF3" s="69">
        <v>2</v>
      </c>
      <c r="AG3" s="69">
        <f>SUM(AB3:AF3)</f>
        <v>18</v>
      </c>
    </row>
    <row r="4" spans="1:33" s="69" customFormat="1" ht="11.25">
      <c r="A4" s="91" t="s">
        <v>1738</v>
      </c>
      <c r="B4" s="66"/>
      <c r="C4" s="80"/>
      <c r="D4" s="80">
        <v>5</v>
      </c>
      <c r="E4" s="80"/>
      <c r="F4" s="80">
        <v>6</v>
      </c>
      <c r="G4" s="80"/>
      <c r="H4" s="80"/>
      <c r="I4" s="80">
        <v>13</v>
      </c>
      <c r="J4" s="80"/>
      <c r="K4" s="80">
        <v>3</v>
      </c>
      <c r="L4" s="80">
        <v>5</v>
      </c>
      <c r="M4" s="66">
        <v>4</v>
      </c>
      <c r="N4" s="80"/>
      <c r="O4" s="66">
        <v>13</v>
      </c>
      <c r="P4" s="80">
        <f>SUM(-K4)</f>
        <v>-3</v>
      </c>
      <c r="Q4" s="66">
        <f t="shared" si="0"/>
        <v>46</v>
      </c>
      <c r="R4" s="68">
        <f t="shared" si="1"/>
        <v>7</v>
      </c>
      <c r="S4" s="69">
        <v>46</v>
      </c>
      <c r="T4" s="92">
        <v>5</v>
      </c>
      <c r="U4" s="92">
        <v>6</v>
      </c>
      <c r="V4" s="92">
        <v>3</v>
      </c>
      <c r="W4" s="92">
        <v>5</v>
      </c>
      <c r="X4" s="86">
        <v>4</v>
      </c>
      <c r="Y4" s="86">
        <v>13</v>
      </c>
      <c r="Z4" s="69">
        <f>SUM(T4:Y4)</f>
        <v>36</v>
      </c>
      <c r="AB4" s="69">
        <v>2</v>
      </c>
      <c r="AC4" s="69">
        <v>3</v>
      </c>
      <c r="AD4" s="69">
        <v>5</v>
      </c>
      <c r="AE4" s="69">
        <v>2</v>
      </c>
      <c r="AF4" s="69">
        <v>5</v>
      </c>
      <c r="AG4" s="69">
        <f>SUM(AB4:AF4)</f>
        <v>17</v>
      </c>
    </row>
    <row r="5" spans="1:19" ht="11.25">
      <c r="A5" s="10" t="s">
        <v>1735</v>
      </c>
      <c r="B5" s="5"/>
      <c r="C5" s="11"/>
      <c r="D5" s="11"/>
      <c r="E5" s="11">
        <v>9</v>
      </c>
      <c r="F5" s="11"/>
      <c r="G5" s="11"/>
      <c r="H5" s="11"/>
      <c r="I5" s="11">
        <v>9</v>
      </c>
      <c r="J5" s="11"/>
      <c r="K5" s="11">
        <v>7</v>
      </c>
      <c r="L5" s="11">
        <v>9</v>
      </c>
      <c r="M5" s="5"/>
      <c r="N5" s="11"/>
      <c r="O5" s="5">
        <v>11</v>
      </c>
      <c r="P5" s="5"/>
      <c r="Q5" s="11">
        <f t="shared" si="0"/>
        <v>45</v>
      </c>
      <c r="R5" s="13">
        <f t="shared" si="1"/>
        <v>5</v>
      </c>
      <c r="S5" s="8">
        <v>45</v>
      </c>
    </row>
    <row r="6" spans="1:19" ht="11.25">
      <c r="A6" s="10" t="s">
        <v>1736</v>
      </c>
      <c r="B6" s="5"/>
      <c r="C6" s="11"/>
      <c r="D6" s="11">
        <v>7</v>
      </c>
      <c r="E6" s="11"/>
      <c r="F6" s="11">
        <v>11</v>
      </c>
      <c r="G6" s="11"/>
      <c r="H6" s="11">
        <v>7</v>
      </c>
      <c r="I6" s="11">
        <v>4</v>
      </c>
      <c r="J6" s="11"/>
      <c r="K6" s="11">
        <v>2</v>
      </c>
      <c r="L6" s="11">
        <v>4</v>
      </c>
      <c r="M6" s="5">
        <v>5</v>
      </c>
      <c r="N6" s="11"/>
      <c r="O6" s="5">
        <v>6</v>
      </c>
      <c r="P6" s="11">
        <f>SUM(-K6-L6)</f>
        <v>-6</v>
      </c>
      <c r="Q6" s="5">
        <f t="shared" si="0"/>
        <v>40</v>
      </c>
      <c r="R6" s="13">
        <f t="shared" si="1"/>
        <v>8</v>
      </c>
      <c r="S6" s="8">
        <v>40</v>
      </c>
    </row>
    <row r="7" spans="1:19" ht="11.25">
      <c r="A7" s="31" t="s">
        <v>1737</v>
      </c>
      <c r="B7" s="5">
        <v>7</v>
      </c>
      <c r="C7" s="5"/>
      <c r="D7" s="5">
        <v>8</v>
      </c>
      <c r="E7" s="5"/>
      <c r="F7" s="5"/>
      <c r="G7" s="5"/>
      <c r="H7" s="5"/>
      <c r="I7" s="5">
        <v>4</v>
      </c>
      <c r="J7" s="5">
        <v>5</v>
      </c>
      <c r="K7" s="5"/>
      <c r="L7" s="5"/>
      <c r="M7" s="5">
        <v>3</v>
      </c>
      <c r="N7" s="5">
        <v>8</v>
      </c>
      <c r="O7" s="5"/>
      <c r="P7" s="11"/>
      <c r="Q7" s="11">
        <f t="shared" si="0"/>
        <v>35</v>
      </c>
      <c r="R7" s="13">
        <f t="shared" si="1"/>
        <v>6</v>
      </c>
      <c r="S7" s="8">
        <v>35</v>
      </c>
    </row>
    <row r="8" spans="1:19" ht="11.25">
      <c r="A8" s="31" t="s">
        <v>1764</v>
      </c>
      <c r="B8" s="5">
        <v>2</v>
      </c>
      <c r="C8" s="5"/>
      <c r="D8" s="5"/>
      <c r="E8" s="5"/>
      <c r="F8" s="5"/>
      <c r="G8" s="5">
        <v>7</v>
      </c>
      <c r="H8" s="5">
        <v>6</v>
      </c>
      <c r="I8" s="5">
        <v>8</v>
      </c>
      <c r="J8" s="5">
        <v>3</v>
      </c>
      <c r="K8" s="5"/>
      <c r="L8" s="5"/>
      <c r="M8" s="5">
        <v>7</v>
      </c>
      <c r="N8" s="5">
        <v>2</v>
      </c>
      <c r="O8" s="5">
        <v>2</v>
      </c>
      <c r="P8" s="11">
        <f>SUM(-B8-N8)</f>
        <v>-4</v>
      </c>
      <c r="Q8" s="11">
        <f t="shared" si="0"/>
        <v>33</v>
      </c>
      <c r="R8" s="13">
        <f t="shared" si="1"/>
        <v>8</v>
      </c>
      <c r="S8" s="8">
        <v>33</v>
      </c>
    </row>
    <row r="9" spans="1:19" ht="11.25">
      <c r="A9" s="10" t="s">
        <v>1765</v>
      </c>
      <c r="B9" s="5"/>
      <c r="C9" s="11"/>
      <c r="D9" s="11">
        <v>2</v>
      </c>
      <c r="E9" s="11"/>
      <c r="F9" s="11">
        <v>9</v>
      </c>
      <c r="G9" s="11"/>
      <c r="H9" s="11"/>
      <c r="I9" s="11"/>
      <c r="J9" s="11"/>
      <c r="K9" s="11"/>
      <c r="L9" s="11">
        <v>8</v>
      </c>
      <c r="M9" s="5">
        <v>5</v>
      </c>
      <c r="N9" s="11"/>
      <c r="O9" s="5">
        <v>8</v>
      </c>
      <c r="P9" s="5"/>
      <c r="Q9" s="5">
        <f t="shared" si="0"/>
        <v>32</v>
      </c>
      <c r="R9" s="13">
        <f t="shared" si="1"/>
        <v>5</v>
      </c>
      <c r="S9" s="8">
        <v>32</v>
      </c>
    </row>
    <row r="10" spans="1:19" ht="11.25">
      <c r="A10" s="10" t="s">
        <v>1742</v>
      </c>
      <c r="B10" s="5"/>
      <c r="C10" s="11"/>
      <c r="D10" s="11"/>
      <c r="E10" s="11">
        <v>5</v>
      </c>
      <c r="F10" s="11">
        <v>5</v>
      </c>
      <c r="G10" s="11"/>
      <c r="H10" s="11"/>
      <c r="I10" s="11">
        <v>2</v>
      </c>
      <c r="J10" s="11"/>
      <c r="K10" s="11">
        <v>5</v>
      </c>
      <c r="L10" s="11">
        <v>5</v>
      </c>
      <c r="M10" s="5">
        <v>3</v>
      </c>
      <c r="N10" s="11"/>
      <c r="O10" s="5">
        <v>7</v>
      </c>
      <c r="P10" s="11">
        <f>SUM(-I10)</f>
        <v>-2</v>
      </c>
      <c r="Q10" s="11">
        <f t="shared" si="0"/>
        <v>30</v>
      </c>
      <c r="R10" s="13">
        <f t="shared" si="1"/>
        <v>7</v>
      </c>
      <c r="S10" s="8">
        <v>30</v>
      </c>
    </row>
    <row r="11" spans="1:19" ht="11.25">
      <c r="A11" s="10" t="s">
        <v>1739</v>
      </c>
      <c r="B11" s="5"/>
      <c r="C11" s="11"/>
      <c r="D11" s="11">
        <v>3</v>
      </c>
      <c r="E11" s="11"/>
      <c r="F11" s="11"/>
      <c r="G11" s="11"/>
      <c r="H11" s="11"/>
      <c r="I11" s="11"/>
      <c r="J11" s="11">
        <v>10</v>
      </c>
      <c r="K11" s="11"/>
      <c r="L11" s="11"/>
      <c r="M11" s="5">
        <v>11</v>
      </c>
      <c r="N11" s="11"/>
      <c r="O11" s="5">
        <v>5</v>
      </c>
      <c r="P11" s="5"/>
      <c r="Q11" s="5">
        <f t="shared" si="0"/>
        <v>29</v>
      </c>
      <c r="R11" s="13">
        <f t="shared" si="1"/>
        <v>4</v>
      </c>
      <c r="S11" s="8">
        <v>29</v>
      </c>
    </row>
    <row r="12" spans="1:18" ht="11.25">
      <c r="A12" s="10" t="s">
        <v>510</v>
      </c>
      <c r="B12" s="5">
        <v>10</v>
      </c>
      <c r="C12" s="11"/>
      <c r="D12" s="11">
        <v>9</v>
      </c>
      <c r="E12" s="11">
        <v>6</v>
      </c>
      <c r="F12" s="11"/>
      <c r="G12" s="11"/>
      <c r="H12" s="11"/>
      <c r="I12" s="11"/>
      <c r="J12" s="11"/>
      <c r="K12" s="11"/>
      <c r="L12" s="11"/>
      <c r="M12" s="5"/>
      <c r="N12" s="11"/>
      <c r="O12" s="5"/>
      <c r="P12" s="5"/>
      <c r="Q12" s="11">
        <f t="shared" si="0"/>
        <v>25</v>
      </c>
      <c r="R12" s="13">
        <f t="shared" si="1"/>
        <v>3</v>
      </c>
    </row>
    <row r="13" spans="1:18" ht="11.25">
      <c r="A13" s="10" t="s">
        <v>751</v>
      </c>
      <c r="B13" s="5"/>
      <c r="C13" s="11"/>
      <c r="D13" s="11">
        <v>3</v>
      </c>
      <c r="E13" s="11">
        <v>2</v>
      </c>
      <c r="F13" s="11"/>
      <c r="G13" s="11">
        <v>9</v>
      </c>
      <c r="H13" s="11">
        <v>3</v>
      </c>
      <c r="I13" s="11">
        <v>2</v>
      </c>
      <c r="J13" s="11">
        <v>3</v>
      </c>
      <c r="K13" s="11"/>
      <c r="L13" s="11"/>
      <c r="M13" s="5">
        <v>5</v>
      </c>
      <c r="N13" s="11"/>
      <c r="O13" s="5">
        <v>1</v>
      </c>
      <c r="P13" s="11">
        <f>SUM(-E13-O13)</f>
        <v>-3</v>
      </c>
      <c r="Q13" s="11">
        <f t="shared" si="0"/>
        <v>25</v>
      </c>
      <c r="R13" s="13">
        <f t="shared" si="1"/>
        <v>8</v>
      </c>
    </row>
    <row r="14" spans="1:18" ht="11.25">
      <c r="A14" s="10" t="s">
        <v>511</v>
      </c>
      <c r="B14" s="5">
        <v>6</v>
      </c>
      <c r="C14" s="11"/>
      <c r="D14" s="11">
        <v>7</v>
      </c>
      <c r="E14" s="11">
        <v>9</v>
      </c>
      <c r="F14" s="11"/>
      <c r="G14" s="11"/>
      <c r="H14" s="11"/>
      <c r="I14" s="11"/>
      <c r="J14" s="11"/>
      <c r="K14" s="11"/>
      <c r="L14" s="11"/>
      <c r="M14" s="5"/>
      <c r="N14" s="11"/>
      <c r="O14" s="5"/>
      <c r="P14" s="5"/>
      <c r="Q14" s="11">
        <f t="shared" si="0"/>
        <v>22</v>
      </c>
      <c r="R14" s="13">
        <f t="shared" si="1"/>
        <v>3</v>
      </c>
    </row>
    <row r="15" spans="1:18" ht="11.25">
      <c r="A15" s="10" t="s">
        <v>750</v>
      </c>
      <c r="B15" s="5"/>
      <c r="C15" s="11"/>
      <c r="D15" s="11">
        <v>12</v>
      </c>
      <c r="E15" s="11"/>
      <c r="F15" s="11"/>
      <c r="G15" s="11"/>
      <c r="H15" s="11">
        <v>8</v>
      </c>
      <c r="I15" s="11"/>
      <c r="J15" s="11"/>
      <c r="K15" s="11"/>
      <c r="L15" s="11"/>
      <c r="M15" s="5">
        <v>2</v>
      </c>
      <c r="N15" s="11"/>
      <c r="O15" s="5"/>
      <c r="P15" s="5"/>
      <c r="Q15" s="11">
        <f t="shared" si="0"/>
        <v>22</v>
      </c>
      <c r="R15" s="13">
        <f t="shared" si="1"/>
        <v>3</v>
      </c>
    </row>
    <row r="16" spans="1:18" ht="11.25">
      <c r="A16" s="10" t="s">
        <v>1321</v>
      </c>
      <c r="B16" s="5"/>
      <c r="C16" s="5"/>
      <c r="D16" s="11"/>
      <c r="E16" s="11"/>
      <c r="F16" s="11"/>
      <c r="G16" s="11"/>
      <c r="H16" s="11"/>
      <c r="I16" s="11"/>
      <c r="J16" s="11">
        <v>8</v>
      </c>
      <c r="K16" s="11"/>
      <c r="L16" s="11"/>
      <c r="M16" s="5">
        <v>4</v>
      </c>
      <c r="N16" s="11"/>
      <c r="O16" s="5">
        <v>8</v>
      </c>
      <c r="P16" s="5"/>
      <c r="Q16" s="11">
        <f t="shared" si="0"/>
        <v>20</v>
      </c>
      <c r="R16" s="13">
        <f t="shared" si="1"/>
        <v>3</v>
      </c>
    </row>
    <row r="17" spans="1:18" ht="11.25">
      <c r="A17" s="10" t="s">
        <v>503</v>
      </c>
      <c r="B17" s="5"/>
      <c r="C17" s="11"/>
      <c r="D17" s="11"/>
      <c r="E17" s="11">
        <v>4</v>
      </c>
      <c r="F17" s="11"/>
      <c r="G17" s="11">
        <v>2</v>
      </c>
      <c r="H17" s="11">
        <v>2</v>
      </c>
      <c r="I17" s="11"/>
      <c r="J17" s="11"/>
      <c r="K17" s="11"/>
      <c r="L17" s="11"/>
      <c r="M17" s="5"/>
      <c r="N17" s="11">
        <v>9</v>
      </c>
      <c r="O17" s="5"/>
      <c r="P17" s="5"/>
      <c r="Q17" s="11">
        <f t="shared" si="0"/>
        <v>17</v>
      </c>
      <c r="R17" s="13">
        <f t="shared" si="1"/>
        <v>4</v>
      </c>
    </row>
    <row r="18" spans="1:18" ht="11.25">
      <c r="A18" s="10" t="s">
        <v>755</v>
      </c>
      <c r="B18" s="5"/>
      <c r="C18" s="11"/>
      <c r="D18" s="11">
        <v>1</v>
      </c>
      <c r="E18" s="11">
        <v>5</v>
      </c>
      <c r="F18" s="11">
        <v>5</v>
      </c>
      <c r="G18" s="11"/>
      <c r="H18" s="11"/>
      <c r="I18" s="11"/>
      <c r="J18" s="11"/>
      <c r="K18" s="11"/>
      <c r="L18" s="11">
        <v>1</v>
      </c>
      <c r="M18" s="5"/>
      <c r="N18" s="11"/>
      <c r="O18" s="5">
        <v>4</v>
      </c>
      <c r="P18" s="5"/>
      <c r="Q18" s="5">
        <f t="shared" si="0"/>
        <v>16</v>
      </c>
      <c r="R18" s="13">
        <f t="shared" si="1"/>
        <v>5</v>
      </c>
    </row>
    <row r="19" spans="1:18" ht="11.25">
      <c r="A19" s="31" t="s">
        <v>508</v>
      </c>
      <c r="B19" s="5">
        <v>3</v>
      </c>
      <c r="C19" s="5"/>
      <c r="D19" s="5"/>
      <c r="E19" s="5"/>
      <c r="F19" s="5"/>
      <c r="G19" s="5">
        <v>5</v>
      </c>
      <c r="H19" s="5">
        <v>1</v>
      </c>
      <c r="I19" s="5"/>
      <c r="J19" s="5"/>
      <c r="K19" s="5"/>
      <c r="L19" s="5"/>
      <c r="M19" s="5">
        <v>1</v>
      </c>
      <c r="N19" s="5">
        <v>5</v>
      </c>
      <c r="O19" s="5"/>
      <c r="P19" s="50"/>
      <c r="Q19" s="11">
        <f t="shared" si="0"/>
        <v>15</v>
      </c>
      <c r="R19" s="13">
        <f t="shared" si="1"/>
        <v>5</v>
      </c>
    </row>
    <row r="20" spans="1:18" ht="11.25">
      <c r="A20" s="10" t="s">
        <v>1333</v>
      </c>
      <c r="B20" s="5"/>
      <c r="C20" s="11"/>
      <c r="D20" s="11"/>
      <c r="E20" s="11"/>
      <c r="F20" s="11"/>
      <c r="G20" s="11"/>
      <c r="H20" s="11"/>
      <c r="I20" s="11"/>
      <c r="J20" s="11"/>
      <c r="K20" s="11">
        <v>6</v>
      </c>
      <c r="L20" s="11">
        <v>9</v>
      </c>
      <c r="M20" s="5"/>
      <c r="N20" s="11"/>
      <c r="O20" s="5"/>
      <c r="P20" s="5"/>
      <c r="Q20" s="11">
        <f t="shared" si="0"/>
        <v>15</v>
      </c>
      <c r="R20" s="13">
        <f t="shared" si="1"/>
        <v>2</v>
      </c>
    </row>
    <row r="21" spans="1:18" ht="11.25">
      <c r="A21" s="10" t="s">
        <v>1334</v>
      </c>
      <c r="B21" s="5"/>
      <c r="C21" s="11"/>
      <c r="D21" s="11"/>
      <c r="E21" s="11"/>
      <c r="F21" s="11"/>
      <c r="G21" s="11"/>
      <c r="H21" s="11"/>
      <c r="I21" s="11"/>
      <c r="J21" s="11"/>
      <c r="K21" s="11">
        <v>10</v>
      </c>
      <c r="L21" s="11">
        <v>5</v>
      </c>
      <c r="M21" s="5"/>
      <c r="N21" s="11"/>
      <c r="O21" s="5"/>
      <c r="P21" s="5"/>
      <c r="Q21" s="11">
        <f t="shared" si="0"/>
        <v>15</v>
      </c>
      <c r="R21" s="13">
        <f t="shared" si="1"/>
        <v>2</v>
      </c>
    </row>
    <row r="22" spans="1:18" ht="11.25">
      <c r="A22" s="10" t="s">
        <v>573</v>
      </c>
      <c r="B22" s="5"/>
      <c r="C22" s="11">
        <v>4</v>
      </c>
      <c r="D22" s="11"/>
      <c r="E22" s="11"/>
      <c r="F22" s="11"/>
      <c r="G22" s="11">
        <v>2</v>
      </c>
      <c r="H22" s="11"/>
      <c r="I22" s="11"/>
      <c r="J22" s="11"/>
      <c r="K22" s="11">
        <v>6</v>
      </c>
      <c r="L22" s="11">
        <v>3</v>
      </c>
      <c r="M22" s="5"/>
      <c r="N22" s="11"/>
      <c r="O22" s="5"/>
      <c r="P22" s="5"/>
      <c r="Q22" s="11">
        <f t="shared" si="0"/>
        <v>15</v>
      </c>
      <c r="R22" s="13">
        <f t="shared" si="1"/>
        <v>4</v>
      </c>
    </row>
    <row r="23" spans="1:18" ht="11.25">
      <c r="A23" s="10" t="s">
        <v>515</v>
      </c>
      <c r="B23" s="5">
        <v>4</v>
      </c>
      <c r="C23" s="11"/>
      <c r="D23" s="11">
        <v>3</v>
      </c>
      <c r="E23" s="11">
        <v>2</v>
      </c>
      <c r="F23" s="11"/>
      <c r="G23" s="11">
        <v>3</v>
      </c>
      <c r="H23" s="11">
        <v>2</v>
      </c>
      <c r="I23" s="11"/>
      <c r="J23" s="11"/>
      <c r="K23" s="11"/>
      <c r="L23" s="11"/>
      <c r="M23" s="5"/>
      <c r="N23" s="11"/>
      <c r="O23" s="5"/>
      <c r="P23" s="5"/>
      <c r="Q23" s="11">
        <f t="shared" si="0"/>
        <v>14</v>
      </c>
      <c r="R23" s="13">
        <f t="shared" si="1"/>
        <v>5</v>
      </c>
    </row>
    <row r="24" spans="1:18" ht="11.25">
      <c r="A24" s="10" t="s">
        <v>494</v>
      </c>
      <c r="B24" s="5"/>
      <c r="C24" s="11"/>
      <c r="D24" s="11"/>
      <c r="E24" s="11">
        <v>11</v>
      </c>
      <c r="F24" s="11"/>
      <c r="G24" s="11"/>
      <c r="H24" s="11">
        <v>1</v>
      </c>
      <c r="I24" s="11"/>
      <c r="J24" s="11">
        <v>1</v>
      </c>
      <c r="K24" s="11"/>
      <c r="L24" s="11"/>
      <c r="M24" s="5"/>
      <c r="N24" s="11"/>
      <c r="O24" s="5"/>
      <c r="P24" s="5"/>
      <c r="Q24" s="11">
        <f t="shared" si="0"/>
        <v>13</v>
      </c>
      <c r="R24" s="13">
        <f t="shared" si="1"/>
        <v>3</v>
      </c>
    </row>
    <row r="25" spans="1:18" ht="11.25">
      <c r="A25" s="10" t="s">
        <v>1132</v>
      </c>
      <c r="B25" s="5"/>
      <c r="C25" s="11"/>
      <c r="D25" s="11"/>
      <c r="E25" s="11"/>
      <c r="F25" s="11"/>
      <c r="G25" s="11">
        <v>6</v>
      </c>
      <c r="H25" s="11"/>
      <c r="I25" s="11"/>
      <c r="J25" s="11"/>
      <c r="K25" s="11">
        <v>5</v>
      </c>
      <c r="L25" s="11">
        <v>2</v>
      </c>
      <c r="M25" s="5"/>
      <c r="N25" s="11"/>
      <c r="O25" s="5"/>
      <c r="P25" s="5"/>
      <c r="Q25" s="11">
        <f t="shared" si="0"/>
        <v>13</v>
      </c>
      <c r="R25" s="13">
        <f t="shared" si="1"/>
        <v>3</v>
      </c>
    </row>
    <row r="26" spans="1:18" ht="11.25">
      <c r="A26" s="10" t="s">
        <v>1151</v>
      </c>
      <c r="B26" s="5"/>
      <c r="C26" s="5"/>
      <c r="D26" s="11"/>
      <c r="E26" s="11"/>
      <c r="F26" s="11"/>
      <c r="G26" s="11"/>
      <c r="H26" s="11">
        <v>11</v>
      </c>
      <c r="I26" s="11"/>
      <c r="J26" s="11"/>
      <c r="K26" s="11"/>
      <c r="L26" s="11"/>
      <c r="M26" s="5"/>
      <c r="N26" s="11"/>
      <c r="O26" s="5"/>
      <c r="P26" s="5"/>
      <c r="Q26" s="11">
        <f t="shared" si="0"/>
        <v>11</v>
      </c>
      <c r="R26" s="13">
        <f t="shared" si="1"/>
        <v>1</v>
      </c>
    </row>
    <row r="27" spans="1:18" ht="11.25">
      <c r="A27" s="10" t="s">
        <v>1130</v>
      </c>
      <c r="B27" s="5"/>
      <c r="C27" s="11"/>
      <c r="D27" s="11"/>
      <c r="E27" s="11"/>
      <c r="F27" s="11"/>
      <c r="G27" s="11">
        <v>5</v>
      </c>
      <c r="H27" s="11">
        <v>2</v>
      </c>
      <c r="I27" s="11"/>
      <c r="J27" s="11"/>
      <c r="K27" s="11"/>
      <c r="L27" s="11"/>
      <c r="M27" s="5">
        <v>3</v>
      </c>
      <c r="N27" s="11"/>
      <c r="O27" s="5"/>
      <c r="P27" s="5"/>
      <c r="Q27" s="11">
        <f t="shared" si="0"/>
        <v>10</v>
      </c>
      <c r="R27" s="13">
        <f t="shared" si="1"/>
        <v>3</v>
      </c>
    </row>
    <row r="28" spans="1:18" ht="11.25">
      <c r="A28" s="10" t="s">
        <v>744</v>
      </c>
      <c r="B28" s="5"/>
      <c r="C28" s="11"/>
      <c r="D28" s="11"/>
      <c r="E28" s="11">
        <v>3</v>
      </c>
      <c r="F28" s="11"/>
      <c r="G28" s="11"/>
      <c r="H28" s="11">
        <v>7</v>
      </c>
      <c r="I28" s="11"/>
      <c r="J28" s="11"/>
      <c r="K28" s="11"/>
      <c r="L28" s="11"/>
      <c r="M28" s="5"/>
      <c r="N28" s="11"/>
      <c r="O28" s="5"/>
      <c r="P28" s="5"/>
      <c r="Q28" s="11">
        <f t="shared" si="0"/>
        <v>10</v>
      </c>
      <c r="R28" s="13">
        <f t="shared" si="1"/>
        <v>2</v>
      </c>
    </row>
    <row r="29" spans="1:18" ht="11.25">
      <c r="A29" s="10" t="s">
        <v>735</v>
      </c>
      <c r="B29" s="5"/>
      <c r="C29" s="11"/>
      <c r="D29" s="11"/>
      <c r="E29" s="11"/>
      <c r="F29" s="11"/>
      <c r="G29" s="11"/>
      <c r="H29" s="11">
        <v>4</v>
      </c>
      <c r="I29" s="11">
        <v>2</v>
      </c>
      <c r="J29" s="11"/>
      <c r="K29" s="11">
        <v>2</v>
      </c>
      <c r="L29" s="11"/>
      <c r="M29" s="5"/>
      <c r="N29" s="11"/>
      <c r="O29" s="5">
        <v>2</v>
      </c>
      <c r="P29" s="5"/>
      <c r="Q29" s="11">
        <f t="shared" si="0"/>
        <v>10</v>
      </c>
      <c r="R29" s="13">
        <f t="shared" si="1"/>
        <v>4</v>
      </c>
    </row>
    <row r="30" spans="1:18" ht="11.25">
      <c r="A30" s="10" t="s">
        <v>514</v>
      </c>
      <c r="B30" s="5">
        <v>2</v>
      </c>
      <c r="C30" s="11"/>
      <c r="D30" s="11">
        <v>5</v>
      </c>
      <c r="E30" s="11"/>
      <c r="F30" s="11"/>
      <c r="G30" s="11"/>
      <c r="H30" s="11"/>
      <c r="I30" s="11">
        <v>2</v>
      </c>
      <c r="J30" s="11"/>
      <c r="K30" s="11"/>
      <c r="L30" s="11"/>
      <c r="M30" s="5"/>
      <c r="N30" s="11"/>
      <c r="O30" s="5"/>
      <c r="P30" s="5"/>
      <c r="Q30" s="11">
        <f t="shared" si="0"/>
        <v>9</v>
      </c>
      <c r="R30" s="13">
        <f t="shared" si="1"/>
        <v>3</v>
      </c>
    </row>
    <row r="31" spans="1:18" ht="11.25">
      <c r="A31" s="10" t="s">
        <v>925</v>
      </c>
      <c r="B31" s="5"/>
      <c r="C31" s="11"/>
      <c r="D31" s="11"/>
      <c r="E31" s="11">
        <v>7</v>
      </c>
      <c r="F31" s="11"/>
      <c r="G31" s="11"/>
      <c r="H31" s="11"/>
      <c r="I31" s="11"/>
      <c r="J31" s="11"/>
      <c r="K31" s="11">
        <v>2</v>
      </c>
      <c r="L31" s="11"/>
      <c r="M31" s="5"/>
      <c r="N31" s="11"/>
      <c r="O31" s="5"/>
      <c r="P31" s="5"/>
      <c r="Q31" s="11">
        <f t="shared" si="0"/>
        <v>9</v>
      </c>
      <c r="R31" s="13">
        <f t="shared" si="1"/>
        <v>2</v>
      </c>
    </row>
    <row r="32" spans="1:18" ht="11.25">
      <c r="A32" s="10" t="s">
        <v>1323</v>
      </c>
      <c r="B32" s="5"/>
      <c r="C32" s="11"/>
      <c r="D32" s="11"/>
      <c r="E32" s="11"/>
      <c r="F32" s="11"/>
      <c r="G32" s="11"/>
      <c r="H32" s="11"/>
      <c r="I32" s="11"/>
      <c r="J32" s="11">
        <v>6</v>
      </c>
      <c r="K32" s="11"/>
      <c r="L32" s="11"/>
      <c r="M32" s="5">
        <v>3</v>
      </c>
      <c r="N32" s="11"/>
      <c r="O32" s="5"/>
      <c r="P32" s="5"/>
      <c r="Q32" s="11">
        <f t="shared" si="0"/>
        <v>9</v>
      </c>
      <c r="R32" s="13">
        <f t="shared" si="1"/>
        <v>2</v>
      </c>
    </row>
    <row r="33" spans="1:18" ht="11.25">
      <c r="A33" s="10" t="s">
        <v>756</v>
      </c>
      <c r="B33" s="5"/>
      <c r="C33" s="11"/>
      <c r="D33" s="11">
        <v>1</v>
      </c>
      <c r="E33" s="11">
        <v>2</v>
      </c>
      <c r="F33" s="11"/>
      <c r="G33" s="11"/>
      <c r="H33" s="11">
        <v>2</v>
      </c>
      <c r="I33" s="11">
        <v>1</v>
      </c>
      <c r="J33" s="11"/>
      <c r="K33" s="11">
        <v>3</v>
      </c>
      <c r="L33" s="11"/>
      <c r="M33" s="5">
        <v>0</v>
      </c>
      <c r="N33" s="11"/>
      <c r="O33" s="5"/>
      <c r="P33" s="5"/>
      <c r="Q33" s="5">
        <f t="shared" si="0"/>
        <v>9</v>
      </c>
      <c r="R33" s="13">
        <f t="shared" si="1"/>
        <v>6</v>
      </c>
    </row>
    <row r="34" spans="1:18" ht="11.25">
      <c r="A34" s="10" t="s">
        <v>1125</v>
      </c>
      <c r="B34" s="5"/>
      <c r="C34" s="5"/>
      <c r="D34" s="11"/>
      <c r="E34" s="11"/>
      <c r="F34" s="11"/>
      <c r="G34" s="11">
        <v>7</v>
      </c>
      <c r="H34" s="11"/>
      <c r="I34" s="11"/>
      <c r="J34" s="11"/>
      <c r="K34" s="11"/>
      <c r="L34" s="11"/>
      <c r="M34" s="5"/>
      <c r="N34" s="11"/>
      <c r="O34" s="5"/>
      <c r="P34" s="5"/>
      <c r="Q34" s="11">
        <f aca="true" t="shared" si="2" ref="Q34:Q65">SUM(B34:P34)</f>
        <v>7</v>
      </c>
      <c r="R34" s="13">
        <f aca="true" t="shared" si="3" ref="R34:R65">COUNTA(B34:O34)</f>
        <v>1</v>
      </c>
    </row>
    <row r="35" spans="1:18" ht="11.25">
      <c r="A35" s="10" t="s">
        <v>513</v>
      </c>
      <c r="B35" s="5">
        <v>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>
        <v>3</v>
      </c>
      <c r="N35" s="11"/>
      <c r="O35" s="5"/>
      <c r="P35" s="5"/>
      <c r="Q35" s="11">
        <f t="shared" si="2"/>
        <v>7</v>
      </c>
      <c r="R35" s="13">
        <f t="shared" si="3"/>
        <v>2</v>
      </c>
    </row>
    <row r="36" spans="1:18" ht="11.25">
      <c r="A36" s="10" t="s">
        <v>569</v>
      </c>
      <c r="B36" s="5"/>
      <c r="C36" s="11">
        <v>7</v>
      </c>
      <c r="D36" s="11"/>
      <c r="E36" s="11"/>
      <c r="F36" s="11"/>
      <c r="G36" s="11"/>
      <c r="H36" s="11"/>
      <c r="I36" s="11"/>
      <c r="J36" s="11"/>
      <c r="K36" s="11"/>
      <c r="L36" s="11"/>
      <c r="M36" s="5"/>
      <c r="N36" s="11"/>
      <c r="O36" s="5"/>
      <c r="P36" s="5"/>
      <c r="Q36" s="5">
        <f t="shared" si="2"/>
        <v>7</v>
      </c>
      <c r="R36" s="13">
        <f t="shared" si="3"/>
        <v>1</v>
      </c>
    </row>
    <row r="37" spans="1:18" ht="11.25">
      <c r="A37" s="10" t="s">
        <v>1488</v>
      </c>
      <c r="B37" s="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>
        <v>6</v>
      </c>
      <c r="N37" s="11"/>
      <c r="O37" s="5"/>
      <c r="P37" s="5"/>
      <c r="Q37" s="11">
        <f t="shared" si="2"/>
        <v>6</v>
      </c>
      <c r="R37" s="13">
        <f t="shared" si="3"/>
        <v>1</v>
      </c>
    </row>
    <row r="38" spans="1:18" ht="11.25">
      <c r="A38" s="10" t="s">
        <v>1220</v>
      </c>
      <c r="B38" s="5"/>
      <c r="C38" s="11"/>
      <c r="D38" s="11"/>
      <c r="E38" s="11"/>
      <c r="F38" s="11"/>
      <c r="G38" s="11"/>
      <c r="H38" s="5"/>
      <c r="I38" s="11">
        <v>6</v>
      </c>
      <c r="J38" s="11"/>
      <c r="K38" s="5"/>
      <c r="L38" s="11"/>
      <c r="M38" s="5"/>
      <c r="N38" s="11"/>
      <c r="O38" s="5"/>
      <c r="P38" s="3"/>
      <c r="Q38" s="11">
        <f t="shared" si="2"/>
        <v>6</v>
      </c>
      <c r="R38" s="13">
        <f t="shared" si="3"/>
        <v>1</v>
      </c>
    </row>
    <row r="39" spans="1:25" ht="11.25">
      <c r="A39" s="10" t="s">
        <v>1128</v>
      </c>
      <c r="B39" s="5"/>
      <c r="C39" s="5"/>
      <c r="D39" s="11"/>
      <c r="E39" s="11"/>
      <c r="F39" s="11"/>
      <c r="G39" s="11">
        <v>5</v>
      </c>
      <c r="H39" s="11"/>
      <c r="I39" s="11"/>
      <c r="J39" s="11"/>
      <c r="K39" s="11"/>
      <c r="L39" s="11"/>
      <c r="M39" s="5"/>
      <c r="N39" s="11"/>
      <c r="O39" s="5"/>
      <c r="P39" s="5"/>
      <c r="Q39" s="11">
        <f t="shared" si="2"/>
        <v>5</v>
      </c>
      <c r="R39" s="13">
        <f t="shared" si="3"/>
        <v>1</v>
      </c>
      <c r="T39" s="14"/>
      <c r="U39" s="14"/>
      <c r="V39" s="14"/>
      <c r="W39" s="14"/>
      <c r="X39" s="14"/>
      <c r="Y39" s="14"/>
    </row>
    <row r="40" spans="1:18" ht="11.25">
      <c r="A40" s="31" t="s">
        <v>1152</v>
      </c>
      <c r="B40" s="5"/>
      <c r="C40" s="5"/>
      <c r="D40" s="5"/>
      <c r="E40" s="5"/>
      <c r="F40" s="5"/>
      <c r="G40" s="5"/>
      <c r="H40" s="5">
        <v>5</v>
      </c>
      <c r="I40" s="5"/>
      <c r="J40" s="5"/>
      <c r="K40" s="5"/>
      <c r="L40" s="5"/>
      <c r="M40" s="5"/>
      <c r="N40" s="5"/>
      <c r="O40" s="5"/>
      <c r="P40" s="50"/>
      <c r="Q40" s="11">
        <f t="shared" si="2"/>
        <v>5</v>
      </c>
      <c r="R40" s="13">
        <f t="shared" si="3"/>
        <v>1</v>
      </c>
    </row>
    <row r="41" spans="1:18" ht="11.25">
      <c r="A41" s="10" t="s">
        <v>1221</v>
      </c>
      <c r="B41" s="5"/>
      <c r="C41" s="11"/>
      <c r="D41" s="11"/>
      <c r="E41" s="11"/>
      <c r="F41" s="11"/>
      <c r="G41" s="11"/>
      <c r="H41" s="5"/>
      <c r="I41" s="11">
        <v>5</v>
      </c>
      <c r="J41" s="11"/>
      <c r="K41" s="5"/>
      <c r="L41" s="11"/>
      <c r="M41" s="5"/>
      <c r="N41" s="11"/>
      <c r="O41" s="5"/>
      <c r="P41" s="3"/>
      <c r="Q41" s="11">
        <f t="shared" si="2"/>
        <v>5</v>
      </c>
      <c r="R41" s="13">
        <f t="shared" si="3"/>
        <v>1</v>
      </c>
    </row>
    <row r="42" spans="1:18" ht="11.25">
      <c r="A42" s="10" t="s">
        <v>1559</v>
      </c>
      <c r="B42" s="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5"/>
      <c r="N42" s="11">
        <v>5</v>
      </c>
      <c r="O42" s="5"/>
      <c r="P42" s="5"/>
      <c r="Q42" s="11">
        <f t="shared" si="2"/>
        <v>5</v>
      </c>
      <c r="R42" s="13">
        <f t="shared" si="3"/>
        <v>1</v>
      </c>
    </row>
    <row r="43" spans="1:18" ht="11.25">
      <c r="A43" s="10" t="s">
        <v>758</v>
      </c>
      <c r="B43" s="5"/>
      <c r="C43" s="11"/>
      <c r="D43" s="11">
        <v>3</v>
      </c>
      <c r="E43" s="11"/>
      <c r="F43" s="11"/>
      <c r="G43" s="11"/>
      <c r="H43" s="11"/>
      <c r="I43" s="11"/>
      <c r="J43" s="11"/>
      <c r="K43" s="11"/>
      <c r="L43" s="11"/>
      <c r="M43" s="5"/>
      <c r="N43" s="11"/>
      <c r="O43" s="5">
        <v>2</v>
      </c>
      <c r="P43" s="5"/>
      <c r="Q43" s="5">
        <f t="shared" si="2"/>
        <v>5</v>
      </c>
      <c r="R43" s="13">
        <f t="shared" si="3"/>
        <v>2</v>
      </c>
    </row>
    <row r="44" spans="1:18" ht="11.25">
      <c r="A44" s="10" t="s">
        <v>753</v>
      </c>
      <c r="B44" s="5"/>
      <c r="C44" s="11"/>
      <c r="D44" s="11">
        <v>2</v>
      </c>
      <c r="E44" s="11"/>
      <c r="F44" s="11"/>
      <c r="G44" s="11"/>
      <c r="H44" s="11"/>
      <c r="I44" s="11"/>
      <c r="J44" s="11"/>
      <c r="K44" s="11"/>
      <c r="L44" s="11"/>
      <c r="M44" s="5"/>
      <c r="N44" s="11"/>
      <c r="O44" s="5">
        <v>3</v>
      </c>
      <c r="P44" s="5"/>
      <c r="Q44" s="5">
        <f t="shared" si="2"/>
        <v>5</v>
      </c>
      <c r="R44" s="13">
        <f t="shared" si="3"/>
        <v>2</v>
      </c>
    </row>
    <row r="45" spans="1:18" ht="11.25">
      <c r="A45" s="10" t="s">
        <v>561</v>
      </c>
      <c r="B45" s="5"/>
      <c r="C45" s="11"/>
      <c r="D45" s="11"/>
      <c r="E45" s="11"/>
      <c r="F45" s="11">
        <v>0</v>
      </c>
      <c r="G45" s="11"/>
      <c r="H45" s="5"/>
      <c r="I45" s="11"/>
      <c r="J45" s="11"/>
      <c r="K45" s="5">
        <v>1</v>
      </c>
      <c r="L45" s="11">
        <v>3</v>
      </c>
      <c r="M45" s="5"/>
      <c r="N45" s="11"/>
      <c r="O45" s="5"/>
      <c r="P45" s="3"/>
      <c r="Q45" s="11">
        <f t="shared" si="2"/>
        <v>4</v>
      </c>
      <c r="R45" s="13">
        <f t="shared" si="3"/>
        <v>3</v>
      </c>
    </row>
    <row r="46" spans="1:18" ht="11.25">
      <c r="A46" s="10" t="s">
        <v>516</v>
      </c>
      <c r="B46" s="5">
        <v>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"/>
      <c r="N46" s="11"/>
      <c r="O46" s="5"/>
      <c r="P46" s="5"/>
      <c r="Q46" s="11">
        <f t="shared" si="2"/>
        <v>4</v>
      </c>
      <c r="R46" s="13">
        <f t="shared" si="3"/>
        <v>1</v>
      </c>
    </row>
    <row r="47" spans="1:18" ht="11.25">
      <c r="A47" s="10" t="s">
        <v>1335</v>
      </c>
      <c r="B47" s="5"/>
      <c r="C47" s="11"/>
      <c r="D47" s="11"/>
      <c r="E47" s="11"/>
      <c r="F47" s="11"/>
      <c r="G47" s="11"/>
      <c r="H47" s="11"/>
      <c r="I47" s="11"/>
      <c r="J47" s="11"/>
      <c r="K47" s="11">
        <v>3</v>
      </c>
      <c r="L47" s="11">
        <v>1</v>
      </c>
      <c r="M47" s="5"/>
      <c r="N47" s="11"/>
      <c r="O47" s="5"/>
      <c r="P47" s="5"/>
      <c r="Q47" s="11">
        <f t="shared" si="2"/>
        <v>4</v>
      </c>
      <c r="R47" s="13">
        <f t="shared" si="3"/>
        <v>2</v>
      </c>
    </row>
    <row r="48" spans="1:18" ht="11.25">
      <c r="A48" s="10" t="s">
        <v>1150</v>
      </c>
      <c r="B48" s="5"/>
      <c r="C48" s="5"/>
      <c r="D48" s="11"/>
      <c r="E48" s="11"/>
      <c r="F48" s="11"/>
      <c r="G48" s="11"/>
      <c r="H48" s="11">
        <v>3</v>
      </c>
      <c r="I48" s="11"/>
      <c r="J48" s="11"/>
      <c r="K48" s="11"/>
      <c r="L48" s="11"/>
      <c r="M48" s="5"/>
      <c r="N48" s="11"/>
      <c r="O48" s="5"/>
      <c r="P48" s="5"/>
      <c r="Q48" s="11">
        <f t="shared" si="2"/>
        <v>3</v>
      </c>
      <c r="R48" s="13">
        <f t="shared" si="3"/>
        <v>1</v>
      </c>
    </row>
    <row r="49" spans="1:18" ht="11.25">
      <c r="A49" s="31" t="s">
        <v>1557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v>3</v>
      </c>
      <c r="O49" s="5"/>
      <c r="P49" s="50"/>
      <c r="Q49" s="11">
        <f t="shared" si="2"/>
        <v>3</v>
      </c>
      <c r="R49" s="13">
        <f t="shared" si="3"/>
        <v>1</v>
      </c>
    </row>
    <row r="50" spans="1:18" ht="11.25">
      <c r="A50" s="31" t="s">
        <v>1487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3</v>
      </c>
      <c r="N50" s="5"/>
      <c r="O50" s="5"/>
      <c r="P50" s="50"/>
      <c r="Q50" s="11">
        <f t="shared" si="2"/>
        <v>3</v>
      </c>
      <c r="R50" s="13">
        <f t="shared" si="3"/>
        <v>1</v>
      </c>
    </row>
    <row r="51" spans="1:18" ht="11.25">
      <c r="A51" s="10" t="s">
        <v>512</v>
      </c>
      <c r="B51" s="5">
        <v>1</v>
      </c>
      <c r="C51" s="11"/>
      <c r="D51" s="11">
        <v>0</v>
      </c>
      <c r="E51" s="11"/>
      <c r="F51" s="11"/>
      <c r="G51" s="11"/>
      <c r="H51" s="11">
        <v>2</v>
      </c>
      <c r="I51" s="11"/>
      <c r="J51" s="11">
        <v>0</v>
      </c>
      <c r="K51" s="11"/>
      <c r="L51" s="11"/>
      <c r="M51" s="5"/>
      <c r="N51" s="11"/>
      <c r="O51" s="5"/>
      <c r="P51" s="5"/>
      <c r="Q51" s="11">
        <f t="shared" si="2"/>
        <v>3</v>
      </c>
      <c r="R51" s="13">
        <f t="shared" si="3"/>
        <v>4</v>
      </c>
    </row>
    <row r="52" spans="1:18" ht="11.25">
      <c r="A52" s="10" t="s">
        <v>1489</v>
      </c>
      <c r="B52" s="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5">
        <v>3</v>
      </c>
      <c r="N52" s="11"/>
      <c r="O52" s="5"/>
      <c r="P52" s="5"/>
      <c r="Q52" s="11">
        <f t="shared" si="2"/>
        <v>3</v>
      </c>
      <c r="R52" s="13">
        <f t="shared" si="3"/>
        <v>1</v>
      </c>
    </row>
    <row r="53" spans="1:18" ht="11.25">
      <c r="A53" s="10" t="s">
        <v>1322</v>
      </c>
      <c r="B53" s="5"/>
      <c r="C53" s="11"/>
      <c r="D53" s="11"/>
      <c r="E53" s="11"/>
      <c r="F53" s="11"/>
      <c r="G53" s="11"/>
      <c r="H53" s="11"/>
      <c r="I53" s="11"/>
      <c r="J53" s="11">
        <v>3</v>
      </c>
      <c r="K53" s="11"/>
      <c r="L53" s="11"/>
      <c r="M53" s="5"/>
      <c r="N53" s="11"/>
      <c r="O53" s="5"/>
      <c r="P53" s="5"/>
      <c r="Q53" s="11">
        <f t="shared" si="2"/>
        <v>3</v>
      </c>
      <c r="R53" s="13">
        <f t="shared" si="3"/>
        <v>1</v>
      </c>
    </row>
    <row r="54" spans="1:18" ht="11.25">
      <c r="A54" s="10" t="s">
        <v>560</v>
      </c>
      <c r="B54" s="5"/>
      <c r="C54" s="11"/>
      <c r="D54" s="11"/>
      <c r="E54" s="11"/>
      <c r="F54" s="11"/>
      <c r="G54" s="11"/>
      <c r="H54" s="5"/>
      <c r="I54" s="11"/>
      <c r="J54" s="11"/>
      <c r="K54" s="5"/>
      <c r="L54" s="11">
        <v>3</v>
      </c>
      <c r="M54" s="5"/>
      <c r="N54" s="11"/>
      <c r="O54" s="5"/>
      <c r="P54" s="3"/>
      <c r="Q54" s="11">
        <f t="shared" si="2"/>
        <v>3</v>
      </c>
      <c r="R54" s="13">
        <f t="shared" si="3"/>
        <v>1</v>
      </c>
    </row>
    <row r="55" spans="1:18" ht="11.25">
      <c r="A55" s="10" t="s">
        <v>926</v>
      </c>
      <c r="B55" s="5"/>
      <c r="C55" s="11"/>
      <c r="D55" s="11"/>
      <c r="E55" s="11">
        <v>3</v>
      </c>
      <c r="F55" s="11"/>
      <c r="G55" s="11"/>
      <c r="H55" s="11"/>
      <c r="I55" s="11"/>
      <c r="J55" s="11"/>
      <c r="K55" s="11"/>
      <c r="L55" s="11"/>
      <c r="M55" s="5"/>
      <c r="N55" s="11"/>
      <c r="O55" s="5"/>
      <c r="P55" s="5"/>
      <c r="Q55" s="11">
        <f t="shared" si="2"/>
        <v>3</v>
      </c>
      <c r="R55" s="13">
        <f t="shared" si="3"/>
        <v>1</v>
      </c>
    </row>
    <row r="56" spans="1:18" ht="11.25">
      <c r="A56" s="10" t="s">
        <v>563</v>
      </c>
      <c r="B56" s="5"/>
      <c r="C56" s="11"/>
      <c r="D56" s="11"/>
      <c r="E56" s="11">
        <v>3</v>
      </c>
      <c r="F56" s="11"/>
      <c r="G56" s="11"/>
      <c r="H56" s="11"/>
      <c r="I56" s="11"/>
      <c r="J56" s="11"/>
      <c r="K56" s="11"/>
      <c r="L56" s="11"/>
      <c r="M56" s="5"/>
      <c r="N56" s="11"/>
      <c r="O56" s="5"/>
      <c r="P56" s="5"/>
      <c r="Q56" s="11">
        <f t="shared" si="2"/>
        <v>3</v>
      </c>
      <c r="R56" s="13">
        <f t="shared" si="3"/>
        <v>1</v>
      </c>
    </row>
    <row r="57" spans="1:18" ht="11.25">
      <c r="A57" s="10" t="s">
        <v>1586</v>
      </c>
      <c r="B57" s="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5"/>
      <c r="N57" s="11"/>
      <c r="O57" s="5">
        <v>3</v>
      </c>
      <c r="P57" s="5"/>
      <c r="Q57" s="5">
        <f t="shared" si="2"/>
        <v>3</v>
      </c>
      <c r="R57" s="13">
        <f t="shared" si="3"/>
        <v>1</v>
      </c>
    </row>
    <row r="58" spans="1:18" ht="11.25">
      <c r="A58" s="10" t="s">
        <v>1244</v>
      </c>
      <c r="B58" s="5"/>
      <c r="C58" s="11"/>
      <c r="D58" s="11"/>
      <c r="E58" s="11"/>
      <c r="F58" s="11"/>
      <c r="G58" s="11"/>
      <c r="H58" s="5"/>
      <c r="I58" s="11">
        <v>3</v>
      </c>
      <c r="J58" s="11"/>
      <c r="K58" s="5"/>
      <c r="L58" s="11"/>
      <c r="M58" s="5"/>
      <c r="N58" s="11"/>
      <c r="O58" s="5"/>
      <c r="P58" s="3"/>
      <c r="Q58" s="11">
        <f t="shared" si="2"/>
        <v>3</v>
      </c>
      <c r="R58" s="13">
        <f t="shared" si="3"/>
        <v>1</v>
      </c>
    </row>
    <row r="59" spans="1:25" ht="11.25">
      <c r="A59" s="10" t="s">
        <v>1126</v>
      </c>
      <c r="B59" s="5"/>
      <c r="C59" s="5"/>
      <c r="D59" s="11"/>
      <c r="E59" s="11"/>
      <c r="F59" s="11"/>
      <c r="G59" s="11">
        <v>2</v>
      </c>
      <c r="H59" s="11"/>
      <c r="I59" s="11"/>
      <c r="J59" s="11"/>
      <c r="K59" s="11"/>
      <c r="L59" s="11"/>
      <c r="M59" s="5"/>
      <c r="N59" s="11"/>
      <c r="O59" s="5"/>
      <c r="P59" s="5"/>
      <c r="Q59" s="11">
        <f t="shared" si="2"/>
        <v>2</v>
      </c>
      <c r="R59" s="13">
        <f t="shared" si="3"/>
        <v>1</v>
      </c>
      <c r="T59" s="14"/>
      <c r="U59" s="14"/>
      <c r="V59" s="14"/>
      <c r="W59" s="14"/>
      <c r="X59" s="14"/>
      <c r="Y59" s="14"/>
    </row>
    <row r="60" spans="1:25" ht="11.25">
      <c r="A60" s="10" t="s">
        <v>1127</v>
      </c>
      <c r="B60" s="5"/>
      <c r="C60" s="5"/>
      <c r="D60" s="11"/>
      <c r="E60" s="11"/>
      <c r="F60" s="11"/>
      <c r="G60" s="11">
        <v>2</v>
      </c>
      <c r="H60" s="11"/>
      <c r="I60" s="11"/>
      <c r="J60" s="11"/>
      <c r="K60" s="11"/>
      <c r="L60" s="11"/>
      <c r="M60" s="5"/>
      <c r="N60" s="11"/>
      <c r="O60" s="5"/>
      <c r="P60" s="5"/>
      <c r="Q60" s="11">
        <f t="shared" si="2"/>
        <v>2</v>
      </c>
      <c r="R60" s="13">
        <f t="shared" si="3"/>
        <v>1</v>
      </c>
      <c r="T60" s="14"/>
      <c r="U60" s="14"/>
      <c r="V60" s="14"/>
      <c r="W60" s="14"/>
      <c r="X60" s="14"/>
      <c r="Y60" s="14"/>
    </row>
    <row r="61" spans="1:18" ht="11.25">
      <c r="A61" s="10" t="s">
        <v>1153</v>
      </c>
      <c r="B61" s="5"/>
      <c r="C61" s="5"/>
      <c r="D61" s="11">
        <v>2</v>
      </c>
      <c r="E61" s="11"/>
      <c r="F61" s="11"/>
      <c r="G61" s="11"/>
      <c r="H61" s="11"/>
      <c r="I61" s="11"/>
      <c r="J61" s="11"/>
      <c r="K61" s="11"/>
      <c r="L61" s="11"/>
      <c r="M61" s="5"/>
      <c r="N61" s="11"/>
      <c r="O61" s="5"/>
      <c r="P61" s="5"/>
      <c r="Q61" s="11">
        <f t="shared" si="2"/>
        <v>2</v>
      </c>
      <c r="R61" s="13">
        <f t="shared" si="3"/>
        <v>1</v>
      </c>
    </row>
    <row r="62" spans="1:18" ht="11.25">
      <c r="A62" s="31" t="s">
        <v>1558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2</v>
      </c>
      <c r="O62" s="5"/>
      <c r="P62" s="50"/>
      <c r="Q62" s="11">
        <f t="shared" si="2"/>
        <v>2</v>
      </c>
      <c r="R62" s="13">
        <f t="shared" si="3"/>
        <v>1</v>
      </c>
    </row>
    <row r="63" spans="1:18" ht="11.25">
      <c r="A63" s="31" t="s">
        <v>456</v>
      </c>
      <c r="B63" s="5">
        <v>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0"/>
      <c r="Q63" s="11">
        <f t="shared" si="2"/>
        <v>2</v>
      </c>
      <c r="R63" s="13">
        <f t="shared" si="3"/>
        <v>1</v>
      </c>
    </row>
    <row r="64" spans="1:18" ht="11.25">
      <c r="A64" s="31" t="s">
        <v>1129</v>
      </c>
      <c r="B64" s="5"/>
      <c r="C64" s="5"/>
      <c r="D64" s="5"/>
      <c r="E64" s="5"/>
      <c r="F64" s="5"/>
      <c r="G64" s="5">
        <v>2</v>
      </c>
      <c r="H64" s="5"/>
      <c r="I64" s="5"/>
      <c r="J64" s="5"/>
      <c r="K64" s="5"/>
      <c r="L64" s="5"/>
      <c r="M64" s="5"/>
      <c r="N64" s="5"/>
      <c r="O64" s="5"/>
      <c r="P64" s="50"/>
      <c r="Q64" s="11">
        <f t="shared" si="2"/>
        <v>2</v>
      </c>
      <c r="R64" s="13">
        <f t="shared" si="3"/>
        <v>1</v>
      </c>
    </row>
    <row r="65" spans="1:18" ht="11.25">
      <c r="A65" s="10" t="s">
        <v>485</v>
      </c>
      <c r="B65" s="5"/>
      <c r="C65" s="11"/>
      <c r="D65" s="11"/>
      <c r="E65" s="11"/>
      <c r="F65" s="11"/>
      <c r="G65" s="11"/>
      <c r="H65" s="11"/>
      <c r="I65" s="11"/>
      <c r="J65" s="11">
        <v>2</v>
      </c>
      <c r="K65" s="11"/>
      <c r="L65" s="11"/>
      <c r="M65" s="5"/>
      <c r="N65" s="11"/>
      <c r="O65" s="5"/>
      <c r="P65" s="5"/>
      <c r="Q65" s="11">
        <f t="shared" si="2"/>
        <v>2</v>
      </c>
      <c r="R65" s="13">
        <f t="shared" si="3"/>
        <v>1</v>
      </c>
    </row>
    <row r="66" spans="1:18" ht="11.25">
      <c r="A66" s="10" t="s">
        <v>739</v>
      </c>
      <c r="B66" s="5"/>
      <c r="C66" s="11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5"/>
      <c r="N66" s="11"/>
      <c r="O66" s="5"/>
      <c r="P66" s="5"/>
      <c r="Q66" s="11">
        <f aca="true" t="shared" si="4" ref="Q66:Q85">SUM(B66:P66)</f>
        <v>2</v>
      </c>
      <c r="R66" s="13">
        <f aca="true" t="shared" si="5" ref="R66:R84">COUNTA(B66:O66)</f>
        <v>1</v>
      </c>
    </row>
    <row r="67" spans="1:18" ht="11.25">
      <c r="A67" s="10" t="s">
        <v>1242</v>
      </c>
      <c r="B67" s="5"/>
      <c r="C67" s="11"/>
      <c r="D67" s="11"/>
      <c r="E67" s="11"/>
      <c r="F67" s="11"/>
      <c r="G67" s="11"/>
      <c r="H67" s="5"/>
      <c r="I67" s="11">
        <v>2</v>
      </c>
      <c r="J67" s="11"/>
      <c r="K67" s="5"/>
      <c r="L67" s="11"/>
      <c r="M67" s="5"/>
      <c r="N67" s="11"/>
      <c r="O67" s="5"/>
      <c r="P67" s="3"/>
      <c r="Q67" s="11">
        <f t="shared" si="4"/>
        <v>2</v>
      </c>
      <c r="R67" s="13">
        <f t="shared" si="5"/>
        <v>1</v>
      </c>
    </row>
    <row r="68" spans="1:18" ht="11.25">
      <c r="A68" s="10" t="s">
        <v>911</v>
      </c>
      <c r="B68" s="5"/>
      <c r="C68" s="11"/>
      <c r="D68" s="11"/>
      <c r="E68" s="11"/>
      <c r="F68" s="11">
        <v>2</v>
      </c>
      <c r="G68" s="11"/>
      <c r="H68" s="5"/>
      <c r="I68" s="11"/>
      <c r="J68" s="11"/>
      <c r="K68" s="5"/>
      <c r="L68" s="11"/>
      <c r="M68" s="5"/>
      <c r="N68" s="11"/>
      <c r="O68" s="5"/>
      <c r="P68" s="3"/>
      <c r="Q68" s="11">
        <f t="shared" si="4"/>
        <v>2</v>
      </c>
      <c r="R68" s="13">
        <f t="shared" si="5"/>
        <v>1</v>
      </c>
    </row>
    <row r="69" spans="1:18" ht="11.25">
      <c r="A69" s="10" t="s">
        <v>551</v>
      </c>
      <c r="B69" s="5"/>
      <c r="C69" s="11"/>
      <c r="D69" s="11"/>
      <c r="E69" s="11"/>
      <c r="F69" s="11">
        <v>2</v>
      </c>
      <c r="G69" s="11"/>
      <c r="H69" s="5"/>
      <c r="I69" s="11"/>
      <c r="J69" s="11"/>
      <c r="K69" s="5"/>
      <c r="L69" s="11"/>
      <c r="M69" s="5"/>
      <c r="N69" s="11"/>
      <c r="O69" s="5"/>
      <c r="P69" s="3"/>
      <c r="Q69" s="11">
        <f t="shared" si="4"/>
        <v>2</v>
      </c>
      <c r="R69" s="13">
        <f t="shared" si="5"/>
        <v>1</v>
      </c>
    </row>
    <row r="70" spans="1:18" ht="11.25">
      <c r="A70" s="10" t="s">
        <v>571</v>
      </c>
      <c r="B70" s="5"/>
      <c r="C70" s="11">
        <v>2</v>
      </c>
      <c r="D70" s="11"/>
      <c r="E70" s="11"/>
      <c r="F70" s="11"/>
      <c r="G70" s="11"/>
      <c r="H70" s="11"/>
      <c r="I70" s="11"/>
      <c r="J70" s="11"/>
      <c r="K70" s="11"/>
      <c r="L70" s="11"/>
      <c r="M70" s="5"/>
      <c r="N70" s="11"/>
      <c r="O70" s="5"/>
      <c r="P70" s="5"/>
      <c r="Q70" s="11">
        <f t="shared" si="4"/>
        <v>2</v>
      </c>
      <c r="R70" s="13">
        <f t="shared" si="5"/>
        <v>1</v>
      </c>
    </row>
    <row r="71" spans="1:18" ht="11.25">
      <c r="A71" s="10" t="s">
        <v>568</v>
      </c>
      <c r="B71" s="5"/>
      <c r="C71" s="11">
        <v>2</v>
      </c>
      <c r="D71" s="11"/>
      <c r="E71" s="11"/>
      <c r="F71" s="11"/>
      <c r="G71" s="11"/>
      <c r="H71" s="11"/>
      <c r="I71" s="11"/>
      <c r="J71" s="11"/>
      <c r="K71" s="11"/>
      <c r="L71" s="11"/>
      <c r="M71" s="5"/>
      <c r="N71" s="11"/>
      <c r="O71" s="5"/>
      <c r="P71" s="5"/>
      <c r="Q71" s="11">
        <f t="shared" si="4"/>
        <v>2</v>
      </c>
      <c r="R71" s="13">
        <f t="shared" si="5"/>
        <v>1</v>
      </c>
    </row>
    <row r="72" spans="1:18" ht="11.25">
      <c r="A72" s="10" t="s">
        <v>1241</v>
      </c>
      <c r="B72" s="5"/>
      <c r="C72" s="11"/>
      <c r="D72" s="11"/>
      <c r="E72" s="11"/>
      <c r="F72" s="11"/>
      <c r="G72" s="11"/>
      <c r="H72" s="5"/>
      <c r="I72" s="11">
        <v>1</v>
      </c>
      <c r="J72" s="11"/>
      <c r="K72" s="5"/>
      <c r="L72" s="11"/>
      <c r="M72" s="5"/>
      <c r="N72" s="11"/>
      <c r="O72" s="5"/>
      <c r="P72" s="3"/>
      <c r="Q72" s="11">
        <f t="shared" si="4"/>
        <v>1</v>
      </c>
      <c r="R72" s="13">
        <f t="shared" si="5"/>
        <v>1</v>
      </c>
    </row>
    <row r="73" spans="1:18" ht="11.25">
      <c r="A73" s="31" t="s">
        <v>1131</v>
      </c>
      <c r="B73" s="5"/>
      <c r="C73" s="5"/>
      <c r="D73" s="5"/>
      <c r="E73" s="5"/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50"/>
      <c r="Q73" s="11">
        <f t="shared" si="4"/>
        <v>1</v>
      </c>
      <c r="R73" s="13">
        <f t="shared" si="5"/>
        <v>1</v>
      </c>
    </row>
    <row r="74" spans="1:18" ht="11.25">
      <c r="A74" s="10" t="s">
        <v>1243</v>
      </c>
      <c r="B74" s="5"/>
      <c r="C74" s="11"/>
      <c r="D74" s="11"/>
      <c r="E74" s="11"/>
      <c r="F74" s="11"/>
      <c r="G74" s="11"/>
      <c r="H74" s="5"/>
      <c r="I74" s="11">
        <v>1</v>
      </c>
      <c r="J74" s="11"/>
      <c r="K74" s="5"/>
      <c r="L74" s="11"/>
      <c r="M74" s="5"/>
      <c r="N74" s="11"/>
      <c r="O74" s="5"/>
      <c r="P74" s="3"/>
      <c r="Q74" s="11">
        <f t="shared" si="4"/>
        <v>1</v>
      </c>
      <c r="R74" s="13">
        <f t="shared" si="5"/>
        <v>1</v>
      </c>
    </row>
    <row r="75" spans="1:18" ht="11.25">
      <c r="A75" s="10" t="s">
        <v>570</v>
      </c>
      <c r="B75" s="5"/>
      <c r="C75" s="11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5"/>
      <c r="N75" s="11"/>
      <c r="O75" s="5"/>
      <c r="P75" s="5"/>
      <c r="Q75" s="11">
        <f t="shared" si="4"/>
        <v>1</v>
      </c>
      <c r="R75" s="13">
        <f t="shared" si="5"/>
        <v>1</v>
      </c>
    </row>
    <row r="76" spans="1:18" ht="11.25">
      <c r="A76" s="10" t="s">
        <v>927</v>
      </c>
      <c r="B76" s="5"/>
      <c r="C76" s="11"/>
      <c r="D76" s="11"/>
      <c r="E76" s="11">
        <v>1</v>
      </c>
      <c r="F76" s="11"/>
      <c r="G76" s="11"/>
      <c r="H76" s="11"/>
      <c r="I76" s="11"/>
      <c r="J76" s="11"/>
      <c r="K76" s="11"/>
      <c r="L76" s="11"/>
      <c r="M76" s="5"/>
      <c r="N76" s="11"/>
      <c r="O76" s="5"/>
      <c r="P76" s="5"/>
      <c r="Q76" s="11">
        <f t="shared" si="4"/>
        <v>1</v>
      </c>
      <c r="R76" s="13">
        <f t="shared" si="5"/>
        <v>1</v>
      </c>
    </row>
    <row r="77" spans="1:18" ht="11.25">
      <c r="A77" s="10" t="s">
        <v>752</v>
      </c>
      <c r="B77" s="5"/>
      <c r="C77" s="11"/>
      <c r="D77" s="11">
        <v>1</v>
      </c>
      <c r="E77" s="11"/>
      <c r="F77" s="11"/>
      <c r="G77" s="11"/>
      <c r="H77" s="11"/>
      <c r="I77" s="11"/>
      <c r="J77" s="11"/>
      <c r="K77" s="11"/>
      <c r="L77" s="11"/>
      <c r="M77" s="5"/>
      <c r="N77" s="11"/>
      <c r="O77" s="5"/>
      <c r="P77" s="5"/>
      <c r="Q77" s="11">
        <f t="shared" si="4"/>
        <v>1</v>
      </c>
      <c r="R77" s="13">
        <f t="shared" si="5"/>
        <v>1</v>
      </c>
    </row>
    <row r="78" spans="1:18" ht="11.25">
      <c r="A78" s="10" t="s">
        <v>1133</v>
      </c>
      <c r="B78" s="5"/>
      <c r="C78" s="11"/>
      <c r="D78" s="11"/>
      <c r="E78" s="11"/>
      <c r="F78" s="11"/>
      <c r="G78" s="11">
        <v>1</v>
      </c>
      <c r="H78" s="11"/>
      <c r="I78" s="11"/>
      <c r="J78" s="11"/>
      <c r="K78" s="11"/>
      <c r="L78" s="11"/>
      <c r="M78" s="5"/>
      <c r="N78" s="11"/>
      <c r="O78" s="5"/>
      <c r="P78" s="5"/>
      <c r="Q78" s="11">
        <f t="shared" si="4"/>
        <v>1</v>
      </c>
      <c r="R78" s="13">
        <f t="shared" si="5"/>
        <v>1</v>
      </c>
    </row>
    <row r="79" spans="1:18" ht="11.25">
      <c r="A79" s="10" t="s">
        <v>653</v>
      </c>
      <c r="B79" s="5"/>
      <c r="C79" s="11"/>
      <c r="D79" s="11"/>
      <c r="E79" s="11"/>
      <c r="F79" s="11">
        <v>0</v>
      </c>
      <c r="G79" s="11"/>
      <c r="H79" s="5"/>
      <c r="I79" s="11"/>
      <c r="J79" s="11"/>
      <c r="K79" s="5"/>
      <c r="L79" s="11"/>
      <c r="M79" s="5"/>
      <c r="N79" s="11"/>
      <c r="O79" s="5"/>
      <c r="P79" s="3"/>
      <c r="Q79" s="11">
        <f t="shared" si="4"/>
        <v>0</v>
      </c>
      <c r="R79" s="13">
        <f t="shared" si="5"/>
        <v>1</v>
      </c>
    </row>
    <row r="80" spans="1:18" ht="11.25">
      <c r="A80" s="10" t="s">
        <v>1012</v>
      </c>
      <c r="B80" s="5"/>
      <c r="C80" s="11"/>
      <c r="D80" s="11"/>
      <c r="E80" s="11"/>
      <c r="F80" s="11">
        <v>0</v>
      </c>
      <c r="G80" s="11"/>
      <c r="H80" s="5"/>
      <c r="I80" s="11"/>
      <c r="J80" s="11"/>
      <c r="K80" s="5"/>
      <c r="L80" s="11"/>
      <c r="M80" s="5"/>
      <c r="N80" s="11"/>
      <c r="O80" s="5"/>
      <c r="P80" s="3"/>
      <c r="Q80" s="11">
        <f t="shared" si="4"/>
        <v>0</v>
      </c>
      <c r="R80" s="13">
        <f t="shared" si="5"/>
        <v>1</v>
      </c>
    </row>
    <row r="81" spans="1:18" ht="11.25">
      <c r="A81" s="10" t="s">
        <v>572</v>
      </c>
      <c r="B81" s="5"/>
      <c r="C81" s="11"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5"/>
      <c r="N81" s="11"/>
      <c r="O81" s="5"/>
      <c r="P81" s="5"/>
      <c r="Q81" s="11">
        <f t="shared" si="4"/>
        <v>0</v>
      </c>
      <c r="R81" s="13">
        <f t="shared" si="5"/>
        <v>1</v>
      </c>
    </row>
    <row r="82" spans="1:18" ht="11.25">
      <c r="A82" s="10"/>
      <c r="B82" s="5"/>
      <c r="C82" s="11"/>
      <c r="D82" s="11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f>COUNT(O66:O81)</f>
        <v>0</v>
      </c>
      <c r="P82" s="5"/>
      <c r="Q82" s="11">
        <f t="shared" si="4"/>
        <v>0</v>
      </c>
      <c r="R82" s="13">
        <f t="shared" si="5"/>
        <v>1</v>
      </c>
    </row>
    <row r="83" spans="1:18" ht="11.25">
      <c r="A83" s="10"/>
      <c r="B83" s="5"/>
      <c r="C83" s="11"/>
      <c r="D83" s="11"/>
      <c r="E83" s="11"/>
      <c r="F83" s="11"/>
      <c r="G83" s="11"/>
      <c r="H83" s="5"/>
      <c r="I83" s="11"/>
      <c r="J83" s="11"/>
      <c r="K83" s="5"/>
      <c r="L83" s="11"/>
      <c r="M83" s="5"/>
      <c r="N83" s="11"/>
      <c r="O83" s="5"/>
      <c r="P83" s="3"/>
      <c r="Q83" s="5">
        <f t="shared" si="4"/>
        <v>0</v>
      </c>
      <c r="R83" s="13">
        <f t="shared" si="5"/>
        <v>0</v>
      </c>
    </row>
    <row r="84" spans="1:18" ht="11.25">
      <c r="A84" s="10"/>
      <c r="B84" s="5"/>
      <c r="C84" s="11"/>
      <c r="D84" s="11"/>
      <c r="E84" s="11"/>
      <c r="F84" s="11"/>
      <c r="G84" s="11"/>
      <c r="H84" s="5"/>
      <c r="I84" s="11"/>
      <c r="J84" s="11"/>
      <c r="K84" s="5"/>
      <c r="L84" s="11"/>
      <c r="M84" s="5"/>
      <c r="N84" s="11"/>
      <c r="O84" s="5"/>
      <c r="P84" s="3"/>
      <c r="Q84" s="5">
        <f t="shared" si="4"/>
        <v>0</v>
      </c>
      <c r="R84" s="13">
        <f t="shared" si="5"/>
        <v>0</v>
      </c>
    </row>
    <row r="85" spans="1:17" ht="11.25">
      <c r="A85" s="10"/>
      <c r="B85" s="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5"/>
      <c r="N85" s="11"/>
      <c r="O85" s="5"/>
      <c r="P85" s="5"/>
      <c r="Q85" s="5">
        <f t="shared" si="4"/>
        <v>0</v>
      </c>
    </row>
  </sheetData>
  <sheetProtection/>
  <printOptions/>
  <pageMargins left="0.45" right="0.45" top="0.5" bottom="0.5" header="0.3" footer="0.3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9" customWidth="1"/>
    <col min="2" max="12" width="3.00390625" style="9" bestFit="1" customWidth="1"/>
    <col min="13" max="13" width="3.00390625" style="22" bestFit="1" customWidth="1"/>
    <col min="14" max="14" width="3.00390625" style="9" bestFit="1" customWidth="1"/>
    <col min="15" max="15" width="3.00390625" style="22" bestFit="1" customWidth="1"/>
    <col min="16" max="16" width="4.8515625" style="9" bestFit="1" customWidth="1"/>
    <col min="17" max="17" width="3.57421875" style="9" bestFit="1" customWidth="1"/>
    <col min="18" max="18" width="2.7109375" style="8" bestFit="1" customWidth="1"/>
    <col min="19" max="16384" width="9.140625" style="8" customWidth="1"/>
  </cols>
  <sheetData>
    <row r="1" spans="1:20" ht="37.5" customHeight="1">
      <c r="A1" s="4" t="s">
        <v>0</v>
      </c>
      <c r="B1" s="35" t="s">
        <v>445</v>
      </c>
      <c r="C1" s="35" t="s">
        <v>519</v>
      </c>
      <c r="D1" s="35" t="s">
        <v>6</v>
      </c>
      <c r="E1" s="35" t="s">
        <v>8</v>
      </c>
      <c r="F1" s="35" t="s">
        <v>208</v>
      </c>
      <c r="G1" s="35" t="s">
        <v>344</v>
      </c>
      <c r="H1" s="35" t="s">
        <v>21</v>
      </c>
      <c r="I1" s="35" t="s">
        <v>11</v>
      </c>
      <c r="J1" s="35" t="s">
        <v>13</v>
      </c>
      <c r="K1" s="35" t="s">
        <v>210</v>
      </c>
      <c r="L1" s="35" t="s">
        <v>403</v>
      </c>
      <c r="M1" s="35" t="s">
        <v>14</v>
      </c>
      <c r="N1" s="35" t="s">
        <v>1541</v>
      </c>
      <c r="O1" s="35" t="s">
        <v>22</v>
      </c>
      <c r="P1" s="50" t="s">
        <v>310</v>
      </c>
      <c r="Q1" s="5"/>
      <c r="R1" s="7"/>
      <c r="S1" s="7"/>
      <c r="T1" s="7"/>
    </row>
    <row r="2" spans="1:19" ht="11.25">
      <c r="A2" s="5" t="s">
        <v>8</v>
      </c>
      <c r="B2" s="5"/>
      <c r="C2" s="5"/>
      <c r="D2" s="5">
        <v>14</v>
      </c>
      <c r="E2" s="5">
        <v>13</v>
      </c>
      <c r="F2" s="5">
        <v>26</v>
      </c>
      <c r="G2" s="5"/>
      <c r="H2" s="5">
        <v>26</v>
      </c>
      <c r="I2" s="5">
        <v>19</v>
      </c>
      <c r="J2" s="5"/>
      <c r="K2" s="5">
        <v>14</v>
      </c>
      <c r="L2" s="5">
        <v>18</v>
      </c>
      <c r="M2" s="5">
        <v>23</v>
      </c>
      <c r="N2" s="5"/>
      <c r="O2" s="5">
        <v>28</v>
      </c>
      <c r="P2" s="11">
        <f>SUM(-E2-D2-K2)</f>
        <v>-41</v>
      </c>
      <c r="Q2" s="5">
        <f aca="true" t="shared" si="0" ref="Q2:Q27">SUM(B2:P2)</f>
        <v>140</v>
      </c>
      <c r="R2" s="13">
        <f aca="true" t="shared" si="1" ref="R2:R27">COUNTA(B2:O2)</f>
        <v>9</v>
      </c>
      <c r="S2" s="8">
        <v>140</v>
      </c>
    </row>
    <row r="3" spans="1:19" ht="11.25">
      <c r="A3" s="5" t="s">
        <v>6</v>
      </c>
      <c r="B3" s="5">
        <v>7</v>
      </c>
      <c r="C3" s="5"/>
      <c r="D3" s="5">
        <v>12</v>
      </c>
      <c r="E3" s="5">
        <v>23</v>
      </c>
      <c r="F3" s="5"/>
      <c r="G3" s="5">
        <v>20</v>
      </c>
      <c r="H3" s="5">
        <v>10</v>
      </c>
      <c r="I3" s="5">
        <v>22</v>
      </c>
      <c r="J3" s="5">
        <v>6</v>
      </c>
      <c r="K3" s="5">
        <v>16</v>
      </c>
      <c r="L3" s="5">
        <v>20</v>
      </c>
      <c r="M3" s="5">
        <v>12</v>
      </c>
      <c r="N3" s="5"/>
      <c r="O3" s="5">
        <v>17</v>
      </c>
      <c r="P3" s="11">
        <f>SUM(-J3-B3-H3-D3-M3)</f>
        <v>-47</v>
      </c>
      <c r="Q3" s="5">
        <f t="shared" si="0"/>
        <v>118</v>
      </c>
      <c r="R3" s="13">
        <f t="shared" si="1"/>
        <v>11</v>
      </c>
      <c r="S3" s="8">
        <v>118</v>
      </c>
    </row>
    <row r="4" spans="1:19" ht="11.25">
      <c r="A4" s="5" t="s">
        <v>99</v>
      </c>
      <c r="B4" s="5">
        <v>20</v>
      </c>
      <c r="C4" s="5"/>
      <c r="D4" s="5">
        <v>28</v>
      </c>
      <c r="E4" s="5">
        <v>26</v>
      </c>
      <c r="F4" s="5"/>
      <c r="G4" s="5">
        <v>7</v>
      </c>
      <c r="H4" s="5">
        <v>12</v>
      </c>
      <c r="I4" s="5"/>
      <c r="J4" s="5">
        <v>5</v>
      </c>
      <c r="K4" s="5"/>
      <c r="L4" s="5"/>
      <c r="M4" s="5">
        <v>12</v>
      </c>
      <c r="N4" s="5"/>
      <c r="O4" s="5"/>
      <c r="P4" s="11">
        <f>SUM(-J4)</f>
        <v>-5</v>
      </c>
      <c r="Q4" s="5">
        <f t="shared" si="0"/>
        <v>105</v>
      </c>
      <c r="R4" s="13">
        <f t="shared" si="1"/>
        <v>7</v>
      </c>
      <c r="S4" s="14">
        <v>105</v>
      </c>
    </row>
    <row r="5" spans="1:19" ht="11.25">
      <c r="A5" s="5" t="s">
        <v>21</v>
      </c>
      <c r="B5" s="5">
        <v>7</v>
      </c>
      <c r="C5" s="5"/>
      <c r="D5" s="5">
        <v>10</v>
      </c>
      <c r="E5" s="5"/>
      <c r="F5" s="5"/>
      <c r="G5" s="5"/>
      <c r="H5" s="5">
        <v>19</v>
      </c>
      <c r="I5" s="5">
        <v>5</v>
      </c>
      <c r="J5" s="5">
        <v>5</v>
      </c>
      <c r="K5" s="5"/>
      <c r="L5" s="5"/>
      <c r="M5" s="5">
        <v>3</v>
      </c>
      <c r="N5" s="5">
        <v>8</v>
      </c>
      <c r="O5" s="5"/>
      <c r="P5" s="11">
        <f>SUM(-M5)</f>
        <v>-3</v>
      </c>
      <c r="Q5" s="5">
        <f t="shared" si="0"/>
        <v>54</v>
      </c>
      <c r="R5" s="13">
        <f t="shared" si="1"/>
        <v>7</v>
      </c>
      <c r="S5" s="8">
        <v>54</v>
      </c>
    </row>
    <row r="6" spans="1:19" ht="11.25">
      <c r="A6" s="5" t="s">
        <v>22</v>
      </c>
      <c r="B6" s="5"/>
      <c r="C6" s="5"/>
      <c r="D6" s="5">
        <v>6</v>
      </c>
      <c r="E6" s="5"/>
      <c r="F6" s="5"/>
      <c r="G6" s="5"/>
      <c r="H6" s="5"/>
      <c r="I6" s="5"/>
      <c r="J6" s="5">
        <v>16</v>
      </c>
      <c r="K6" s="5"/>
      <c r="L6" s="5"/>
      <c r="M6" s="5">
        <v>14</v>
      </c>
      <c r="N6" s="5"/>
      <c r="O6" s="5">
        <v>11</v>
      </c>
      <c r="P6" s="5"/>
      <c r="Q6" s="5">
        <f t="shared" si="0"/>
        <v>47</v>
      </c>
      <c r="R6" s="13">
        <f t="shared" si="1"/>
        <v>4</v>
      </c>
      <c r="S6" s="8">
        <v>47</v>
      </c>
    </row>
    <row r="7" spans="1:19" ht="11.25">
      <c r="A7" s="5" t="s">
        <v>445</v>
      </c>
      <c r="B7" s="5">
        <v>4</v>
      </c>
      <c r="C7" s="5"/>
      <c r="D7" s="5"/>
      <c r="E7" s="5"/>
      <c r="F7" s="5"/>
      <c r="G7" s="5">
        <v>7</v>
      </c>
      <c r="H7" s="5">
        <v>6</v>
      </c>
      <c r="I7" s="5">
        <v>8</v>
      </c>
      <c r="J7" s="5">
        <v>3</v>
      </c>
      <c r="K7" s="5"/>
      <c r="L7" s="5"/>
      <c r="M7" s="5">
        <v>7</v>
      </c>
      <c r="N7" s="5">
        <v>2</v>
      </c>
      <c r="O7" s="5">
        <v>2</v>
      </c>
      <c r="P7" s="11">
        <f>SUM(-N7-O7)</f>
        <v>-4</v>
      </c>
      <c r="Q7" s="5">
        <f t="shared" si="0"/>
        <v>35</v>
      </c>
      <c r="R7" s="13">
        <f t="shared" si="1"/>
        <v>8</v>
      </c>
      <c r="S7" s="8">
        <v>35</v>
      </c>
    </row>
    <row r="8" spans="1:19" ht="11.25">
      <c r="A8" s="5" t="s">
        <v>521</v>
      </c>
      <c r="B8" s="5"/>
      <c r="C8" s="5">
        <v>4</v>
      </c>
      <c r="D8" s="5"/>
      <c r="E8" s="5"/>
      <c r="F8" s="5"/>
      <c r="G8" s="5">
        <v>9</v>
      </c>
      <c r="H8" s="5"/>
      <c r="I8" s="5"/>
      <c r="J8" s="5"/>
      <c r="K8" s="5">
        <v>14</v>
      </c>
      <c r="L8" s="5">
        <v>6</v>
      </c>
      <c r="M8" s="5"/>
      <c r="N8" s="5"/>
      <c r="O8" s="5"/>
      <c r="P8" s="5"/>
      <c r="Q8" s="5">
        <f t="shared" si="0"/>
        <v>33</v>
      </c>
      <c r="R8" s="13">
        <f t="shared" si="1"/>
        <v>4</v>
      </c>
      <c r="S8" s="8">
        <v>33</v>
      </c>
    </row>
    <row r="9" spans="1:19" ht="11.25">
      <c r="A9" s="5" t="s">
        <v>52</v>
      </c>
      <c r="B9" s="5">
        <v>4</v>
      </c>
      <c r="C9" s="5"/>
      <c r="D9" s="5">
        <v>3</v>
      </c>
      <c r="E9" s="5">
        <v>6</v>
      </c>
      <c r="F9" s="5"/>
      <c r="G9" s="5">
        <v>5</v>
      </c>
      <c r="H9" s="5">
        <v>4</v>
      </c>
      <c r="I9" s="5"/>
      <c r="J9" s="5"/>
      <c r="K9" s="5"/>
      <c r="L9" s="5"/>
      <c r="M9" s="5"/>
      <c r="N9" s="5">
        <v>9</v>
      </c>
      <c r="O9" s="5"/>
      <c r="P9" s="5"/>
      <c r="Q9" s="5">
        <f t="shared" si="0"/>
        <v>31</v>
      </c>
      <c r="R9" s="13">
        <f t="shared" si="1"/>
        <v>6</v>
      </c>
      <c r="S9" s="8">
        <v>31</v>
      </c>
    </row>
    <row r="10" spans="1:19" ht="11.25">
      <c r="A10" s="5" t="s">
        <v>208</v>
      </c>
      <c r="B10" s="5"/>
      <c r="C10" s="5"/>
      <c r="D10" s="5"/>
      <c r="E10" s="5">
        <v>13</v>
      </c>
      <c r="F10" s="5">
        <v>2</v>
      </c>
      <c r="G10" s="5"/>
      <c r="H10" s="5"/>
      <c r="I10" s="5"/>
      <c r="J10" s="5"/>
      <c r="K10" s="5">
        <v>3</v>
      </c>
      <c r="L10" s="5">
        <v>6</v>
      </c>
      <c r="M10" s="5"/>
      <c r="N10" s="5"/>
      <c r="O10" s="5"/>
      <c r="P10" s="5"/>
      <c r="Q10" s="5">
        <f t="shared" si="0"/>
        <v>24</v>
      </c>
      <c r="R10" s="13">
        <f t="shared" si="1"/>
        <v>4</v>
      </c>
      <c r="S10" s="8">
        <v>24</v>
      </c>
    </row>
    <row r="11" spans="1:19" ht="11.25">
      <c r="A11" s="39" t="s">
        <v>14</v>
      </c>
      <c r="B11" s="5"/>
      <c r="C11" s="5"/>
      <c r="D11" s="5"/>
      <c r="E11" s="5"/>
      <c r="F11" s="5"/>
      <c r="G11" s="5"/>
      <c r="H11" s="5"/>
      <c r="I11" s="5"/>
      <c r="J11" s="5">
        <v>8</v>
      </c>
      <c r="K11" s="5"/>
      <c r="L11" s="5"/>
      <c r="M11" s="5">
        <v>4</v>
      </c>
      <c r="N11" s="5"/>
      <c r="O11" s="5">
        <v>8</v>
      </c>
      <c r="P11" s="50"/>
      <c r="Q11" s="5">
        <f t="shared" si="0"/>
        <v>20</v>
      </c>
      <c r="R11" s="13">
        <f t="shared" si="1"/>
        <v>3</v>
      </c>
      <c r="S11" s="8">
        <v>20</v>
      </c>
    </row>
    <row r="12" spans="1:18" ht="11.25">
      <c r="A12" s="5" t="s">
        <v>480</v>
      </c>
      <c r="B12" s="5">
        <v>3</v>
      </c>
      <c r="C12" s="5"/>
      <c r="D12" s="5"/>
      <c r="E12" s="5"/>
      <c r="F12" s="5"/>
      <c r="G12" s="5">
        <v>6</v>
      </c>
      <c r="H12" s="5">
        <v>1</v>
      </c>
      <c r="I12" s="5"/>
      <c r="J12" s="5"/>
      <c r="K12" s="5"/>
      <c r="L12" s="5"/>
      <c r="M12" s="5">
        <v>1</v>
      </c>
      <c r="N12" s="5">
        <v>7</v>
      </c>
      <c r="O12" s="5"/>
      <c r="P12" s="5"/>
      <c r="Q12" s="5">
        <f t="shared" si="0"/>
        <v>18</v>
      </c>
      <c r="R12" s="13">
        <f t="shared" si="1"/>
        <v>5</v>
      </c>
    </row>
    <row r="13" spans="1:18" ht="11.25">
      <c r="A13" s="5" t="s">
        <v>519</v>
      </c>
      <c r="B13" s="5"/>
      <c r="C13" s="5">
        <v>2</v>
      </c>
      <c r="D13" s="5"/>
      <c r="E13" s="5"/>
      <c r="F13" s="5"/>
      <c r="G13" s="5"/>
      <c r="H13" s="5"/>
      <c r="I13" s="5"/>
      <c r="J13" s="5"/>
      <c r="K13" s="5">
        <v>10</v>
      </c>
      <c r="L13" s="5">
        <v>5</v>
      </c>
      <c r="M13" s="5"/>
      <c r="N13" s="5"/>
      <c r="O13" s="5"/>
      <c r="P13" s="5"/>
      <c r="Q13" s="5">
        <f t="shared" si="0"/>
        <v>17</v>
      </c>
      <c r="R13" s="13">
        <f t="shared" si="1"/>
        <v>3</v>
      </c>
    </row>
    <row r="14" spans="1:18" ht="11.25">
      <c r="A14" s="5" t="s">
        <v>893</v>
      </c>
      <c r="B14" s="5"/>
      <c r="C14" s="5"/>
      <c r="D14" s="5"/>
      <c r="E14" s="5"/>
      <c r="F14" s="5"/>
      <c r="G14" s="5"/>
      <c r="H14" s="5"/>
      <c r="I14" s="5"/>
      <c r="J14" s="5"/>
      <c r="K14" s="5">
        <v>6</v>
      </c>
      <c r="L14" s="5">
        <v>9</v>
      </c>
      <c r="M14" s="5"/>
      <c r="N14" s="5"/>
      <c r="O14" s="5"/>
      <c r="P14" s="5"/>
      <c r="Q14" s="5">
        <f t="shared" si="0"/>
        <v>15</v>
      </c>
      <c r="R14" s="13">
        <f t="shared" si="1"/>
        <v>2</v>
      </c>
    </row>
    <row r="15" spans="1:19" ht="11.25">
      <c r="A15" s="5" t="s">
        <v>11</v>
      </c>
      <c r="B15" s="5">
        <v>2</v>
      </c>
      <c r="C15" s="5"/>
      <c r="D15" s="5">
        <v>5</v>
      </c>
      <c r="E15" s="5"/>
      <c r="F15" s="5"/>
      <c r="G15" s="5"/>
      <c r="H15" s="5"/>
      <c r="I15" s="5">
        <v>7</v>
      </c>
      <c r="J15" s="5"/>
      <c r="K15" s="5"/>
      <c r="L15" s="5"/>
      <c r="M15" s="5"/>
      <c r="N15" s="5"/>
      <c r="O15" s="5"/>
      <c r="P15" s="5"/>
      <c r="Q15" s="5">
        <f t="shared" si="0"/>
        <v>14</v>
      </c>
      <c r="R15" s="13">
        <f t="shared" si="1"/>
        <v>3</v>
      </c>
      <c r="S15" s="14"/>
    </row>
    <row r="16" spans="1:18" ht="11.25">
      <c r="A16" s="39" t="s">
        <v>179</v>
      </c>
      <c r="B16" s="5"/>
      <c r="C16" s="5"/>
      <c r="D16" s="5"/>
      <c r="E16" s="5"/>
      <c r="F16" s="5"/>
      <c r="G16" s="5">
        <v>9</v>
      </c>
      <c r="H16" s="5"/>
      <c r="I16" s="5"/>
      <c r="J16" s="5"/>
      <c r="K16" s="5"/>
      <c r="L16" s="5"/>
      <c r="M16" s="5"/>
      <c r="N16" s="5"/>
      <c r="O16" s="5"/>
      <c r="P16" s="50"/>
      <c r="Q16" s="5">
        <f t="shared" si="0"/>
        <v>9</v>
      </c>
      <c r="R16" s="13">
        <f t="shared" si="1"/>
        <v>1</v>
      </c>
    </row>
    <row r="17" spans="1:18" ht="11.25">
      <c r="A17" s="5" t="s">
        <v>1229</v>
      </c>
      <c r="B17" s="5"/>
      <c r="C17" s="5"/>
      <c r="D17" s="5"/>
      <c r="E17" s="5"/>
      <c r="F17" s="5"/>
      <c r="G17" s="5"/>
      <c r="H17" s="5"/>
      <c r="I17" s="5">
        <v>9</v>
      </c>
      <c r="J17" s="5"/>
      <c r="K17" s="5"/>
      <c r="L17" s="5"/>
      <c r="M17" s="5"/>
      <c r="N17" s="5"/>
      <c r="O17" s="5"/>
      <c r="P17" s="5"/>
      <c r="Q17" s="5">
        <f t="shared" si="0"/>
        <v>9</v>
      </c>
      <c r="R17" s="13">
        <f t="shared" si="1"/>
        <v>1</v>
      </c>
    </row>
    <row r="18" spans="1:18" ht="11.25">
      <c r="A18" s="5" t="s">
        <v>196</v>
      </c>
      <c r="B18" s="5"/>
      <c r="C18" s="5">
        <v>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8</v>
      </c>
      <c r="R18" s="13">
        <f t="shared" si="1"/>
        <v>1</v>
      </c>
    </row>
    <row r="19" spans="1:18" ht="11.25">
      <c r="A19" s="5" t="s">
        <v>55</v>
      </c>
      <c r="B19" s="5"/>
      <c r="C19" s="5"/>
      <c r="D19" s="5"/>
      <c r="E19" s="5"/>
      <c r="F19" s="5"/>
      <c r="G19" s="5">
        <v>7</v>
      </c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7</v>
      </c>
      <c r="R19" s="13">
        <f t="shared" si="1"/>
        <v>1</v>
      </c>
    </row>
    <row r="20" spans="1:18" ht="11.25">
      <c r="A20" s="5" t="s">
        <v>429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5</v>
      </c>
      <c r="O20" s="5"/>
      <c r="P20" s="5"/>
      <c r="Q20" s="5">
        <f t="shared" si="0"/>
        <v>5</v>
      </c>
      <c r="R20" s="13">
        <f t="shared" si="1"/>
        <v>1</v>
      </c>
    </row>
    <row r="21" spans="1:18" ht="11.25">
      <c r="A21" s="5" t="s">
        <v>101</v>
      </c>
      <c r="B21" s="5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4</v>
      </c>
      <c r="R21" s="13">
        <f t="shared" si="1"/>
        <v>1</v>
      </c>
    </row>
    <row r="22" spans="1:19" ht="11.25">
      <c r="A22" s="5" t="s">
        <v>1085</v>
      </c>
      <c r="B22" s="5"/>
      <c r="C22" s="5"/>
      <c r="D22" s="5"/>
      <c r="E22" s="5"/>
      <c r="F22" s="5"/>
      <c r="G22" s="5"/>
      <c r="H22" s="5"/>
      <c r="I22" s="5"/>
      <c r="J22" s="5">
        <v>3</v>
      </c>
      <c r="K22" s="5"/>
      <c r="L22" s="5"/>
      <c r="M22" s="5"/>
      <c r="N22" s="5"/>
      <c r="O22" s="5"/>
      <c r="P22" s="5"/>
      <c r="Q22" s="5">
        <f t="shared" si="0"/>
        <v>3</v>
      </c>
      <c r="R22" s="13">
        <f t="shared" si="1"/>
        <v>1</v>
      </c>
      <c r="S22" s="14"/>
    </row>
    <row r="23" spans="1:18" ht="11.25">
      <c r="A23" s="5" t="s">
        <v>212</v>
      </c>
      <c r="B23" s="5"/>
      <c r="C23" s="5"/>
      <c r="D23" s="5"/>
      <c r="E23" s="5"/>
      <c r="F23" s="5"/>
      <c r="G23" s="5"/>
      <c r="H23" s="5"/>
      <c r="I23" s="5">
        <v>3</v>
      </c>
      <c r="J23" s="5"/>
      <c r="K23" s="5"/>
      <c r="L23" s="5"/>
      <c r="M23" s="5"/>
      <c r="N23" s="5"/>
      <c r="O23" s="5"/>
      <c r="P23" s="5"/>
      <c r="Q23" s="5">
        <f t="shared" si="0"/>
        <v>3</v>
      </c>
      <c r="R23" s="13">
        <f t="shared" si="1"/>
        <v>1</v>
      </c>
    </row>
    <row r="24" spans="1:18" ht="11.25">
      <c r="A24" s="5" t="s">
        <v>564</v>
      </c>
      <c r="B24" s="5"/>
      <c r="C24" s="5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2</v>
      </c>
      <c r="R24" s="13">
        <f t="shared" si="1"/>
        <v>1</v>
      </c>
    </row>
    <row r="25" spans="1:18" ht="11.25">
      <c r="A25" s="3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0"/>
      <c r="Q25" s="5">
        <f t="shared" si="0"/>
        <v>0</v>
      </c>
      <c r="R25" s="13">
        <f t="shared" si="1"/>
        <v>0</v>
      </c>
    </row>
    <row r="26" spans="1:18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0"/>
        <v>0</v>
      </c>
      <c r="R26" s="13">
        <f t="shared" si="1"/>
        <v>0</v>
      </c>
    </row>
    <row r="27" spans="1:18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0</v>
      </c>
      <c r="R27" s="13">
        <f t="shared" si="1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6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8" customWidth="1"/>
    <col min="2" max="15" width="3.00390625" style="9" bestFit="1" customWidth="1"/>
    <col min="16" max="16" width="4.8515625" style="9" bestFit="1" customWidth="1"/>
    <col min="17" max="17" width="2.7109375" style="9" bestFit="1" customWidth="1"/>
    <col min="18" max="18" width="1.8515625" style="8" bestFit="1" customWidth="1"/>
    <col min="19" max="20" width="9.140625" style="8" customWidth="1"/>
    <col min="21" max="49" width="3.00390625" style="8" customWidth="1"/>
    <col min="50" max="16384" width="9.140625" style="8" customWidth="1"/>
  </cols>
  <sheetData>
    <row r="1" spans="1:17" s="7" customFormat="1" ht="37.5" customHeight="1">
      <c r="A1" s="6" t="s">
        <v>291</v>
      </c>
      <c r="B1" s="35" t="s">
        <v>445</v>
      </c>
      <c r="C1" s="35" t="s">
        <v>519</v>
      </c>
      <c r="D1" s="35" t="s">
        <v>6</v>
      </c>
      <c r="E1" s="35" t="s">
        <v>8</v>
      </c>
      <c r="F1" s="35" t="s">
        <v>208</v>
      </c>
      <c r="G1" s="35" t="s">
        <v>344</v>
      </c>
      <c r="H1" s="35" t="s">
        <v>21</v>
      </c>
      <c r="I1" s="35" t="s">
        <v>11</v>
      </c>
      <c r="J1" s="35" t="s">
        <v>13</v>
      </c>
      <c r="K1" s="35" t="s">
        <v>210</v>
      </c>
      <c r="L1" s="35" t="s">
        <v>403</v>
      </c>
      <c r="M1" s="35" t="s">
        <v>14</v>
      </c>
      <c r="N1" s="35" t="s">
        <v>1541</v>
      </c>
      <c r="O1" s="35" t="s">
        <v>22</v>
      </c>
      <c r="P1" s="50" t="s">
        <v>310</v>
      </c>
      <c r="Q1" s="5"/>
    </row>
    <row r="2" spans="1:21" ht="11.25">
      <c r="A2" s="3" t="s">
        <v>1734</v>
      </c>
      <c r="B2" s="5">
        <v>2</v>
      </c>
      <c r="C2" s="5"/>
      <c r="D2" s="5"/>
      <c r="E2" s="5"/>
      <c r="F2" s="5"/>
      <c r="G2" s="5">
        <v>5</v>
      </c>
      <c r="H2" s="5">
        <v>5</v>
      </c>
      <c r="I2" s="5"/>
      <c r="J2" s="5"/>
      <c r="K2" s="5"/>
      <c r="L2" s="5"/>
      <c r="M2" s="5">
        <v>5</v>
      </c>
      <c r="N2" s="5"/>
      <c r="O2" s="5">
        <v>3</v>
      </c>
      <c r="P2" s="5"/>
      <c r="Q2" s="5">
        <f aca="true" t="shared" si="0" ref="Q2:Q38">SUM(B2:P2)</f>
        <v>20</v>
      </c>
      <c r="R2" s="13">
        <f aca="true" t="shared" si="1" ref="R2:R37">COUNTA(B2:O2)</f>
        <v>5</v>
      </c>
      <c r="U2" s="8">
        <v>20</v>
      </c>
    </row>
    <row r="3" spans="1:21" ht="11.25">
      <c r="A3" s="3" t="s">
        <v>1735</v>
      </c>
      <c r="B3" s="5"/>
      <c r="C3" s="5"/>
      <c r="D3" s="5"/>
      <c r="E3" s="5">
        <v>5</v>
      </c>
      <c r="F3" s="5"/>
      <c r="G3" s="5"/>
      <c r="H3" s="5"/>
      <c r="I3" s="5">
        <v>4</v>
      </c>
      <c r="J3" s="5"/>
      <c r="K3" s="5">
        <v>4</v>
      </c>
      <c r="L3" s="5">
        <v>4</v>
      </c>
      <c r="M3" s="5"/>
      <c r="N3" s="5"/>
      <c r="O3" s="5">
        <v>2</v>
      </c>
      <c r="P3" s="5"/>
      <c r="Q3" s="5">
        <f t="shared" si="0"/>
        <v>19</v>
      </c>
      <c r="R3" s="13">
        <f t="shared" si="1"/>
        <v>5</v>
      </c>
      <c r="U3" s="8">
        <v>19</v>
      </c>
    </row>
    <row r="4" spans="1:25" s="69" customFormat="1" ht="11.25">
      <c r="A4" s="65" t="s">
        <v>1736</v>
      </c>
      <c r="B4" s="66"/>
      <c r="C4" s="66"/>
      <c r="D4" s="66">
        <v>5</v>
      </c>
      <c r="E4" s="66"/>
      <c r="F4" s="66">
        <v>1</v>
      </c>
      <c r="G4" s="66"/>
      <c r="H4" s="66">
        <v>0</v>
      </c>
      <c r="I4" s="66">
        <v>0</v>
      </c>
      <c r="J4" s="66"/>
      <c r="K4" s="66">
        <v>0</v>
      </c>
      <c r="L4" s="66">
        <v>3</v>
      </c>
      <c r="M4" s="66">
        <v>2</v>
      </c>
      <c r="N4" s="66"/>
      <c r="O4" s="66">
        <v>1</v>
      </c>
      <c r="P4" s="66"/>
      <c r="Q4" s="66">
        <f t="shared" si="0"/>
        <v>12</v>
      </c>
      <c r="R4" s="68">
        <f t="shared" si="1"/>
        <v>8</v>
      </c>
      <c r="U4" s="69">
        <v>12</v>
      </c>
      <c r="V4" s="66">
        <v>5</v>
      </c>
      <c r="W4" s="66">
        <v>0</v>
      </c>
      <c r="X4" s="66">
        <v>2</v>
      </c>
      <c r="Y4" s="69">
        <f>SUM(V4:X4)</f>
        <v>7</v>
      </c>
    </row>
    <row r="5" spans="1:25" s="69" customFormat="1" ht="11.25">
      <c r="A5" s="65" t="s">
        <v>1737</v>
      </c>
      <c r="B5" s="66">
        <v>5</v>
      </c>
      <c r="C5" s="66"/>
      <c r="D5" s="66">
        <v>0</v>
      </c>
      <c r="E5" s="66"/>
      <c r="F5" s="66"/>
      <c r="G5" s="66"/>
      <c r="H5" s="66"/>
      <c r="I5" s="66">
        <v>3</v>
      </c>
      <c r="J5" s="66">
        <v>0</v>
      </c>
      <c r="K5" s="66"/>
      <c r="L5" s="66"/>
      <c r="M5" s="66">
        <v>0</v>
      </c>
      <c r="N5" s="66">
        <v>4</v>
      </c>
      <c r="O5" s="81"/>
      <c r="P5" s="66"/>
      <c r="Q5" s="66">
        <f t="shared" si="0"/>
        <v>12</v>
      </c>
      <c r="R5" s="68">
        <f t="shared" si="1"/>
        <v>6</v>
      </c>
      <c r="S5" s="69" t="s">
        <v>294</v>
      </c>
      <c r="T5" s="69" t="s">
        <v>299</v>
      </c>
      <c r="U5" s="69">
        <v>12</v>
      </c>
      <c r="V5" s="66">
        <v>0</v>
      </c>
      <c r="W5" s="66">
        <v>3</v>
      </c>
      <c r="X5" s="66">
        <v>0</v>
      </c>
      <c r="Y5" s="69">
        <f>SUM(V5:X5)</f>
        <v>3</v>
      </c>
    </row>
    <row r="6" spans="1:21" ht="11.25">
      <c r="A6" s="3" t="s">
        <v>1738</v>
      </c>
      <c r="B6" s="5"/>
      <c r="C6" s="5"/>
      <c r="D6" s="5">
        <v>1</v>
      </c>
      <c r="E6" s="5"/>
      <c r="F6" s="5">
        <v>4</v>
      </c>
      <c r="G6" s="5"/>
      <c r="H6" s="5"/>
      <c r="I6" s="5">
        <v>5</v>
      </c>
      <c r="J6" s="5"/>
      <c r="K6" s="5"/>
      <c r="L6" s="5"/>
      <c r="M6" s="5"/>
      <c r="N6" s="5"/>
      <c r="O6" s="5"/>
      <c r="P6" s="5"/>
      <c r="Q6" s="5">
        <f t="shared" si="0"/>
        <v>10</v>
      </c>
      <c r="R6" s="13">
        <f t="shared" si="1"/>
        <v>3</v>
      </c>
      <c r="U6" s="8">
        <v>10</v>
      </c>
    </row>
    <row r="7" spans="1:21" ht="11.25">
      <c r="A7" s="3" t="s">
        <v>1739</v>
      </c>
      <c r="B7" s="5"/>
      <c r="C7" s="5"/>
      <c r="D7" s="5"/>
      <c r="E7" s="5"/>
      <c r="F7" s="5"/>
      <c r="G7" s="5"/>
      <c r="H7" s="5"/>
      <c r="I7" s="5"/>
      <c r="J7" s="5">
        <v>5</v>
      </c>
      <c r="K7" s="5"/>
      <c r="L7" s="5"/>
      <c r="M7" s="5"/>
      <c r="N7" s="5"/>
      <c r="O7" s="5">
        <v>4</v>
      </c>
      <c r="P7" s="5"/>
      <c r="Q7" s="5">
        <f t="shared" si="0"/>
        <v>9</v>
      </c>
      <c r="R7" s="13">
        <f t="shared" si="1"/>
        <v>2</v>
      </c>
      <c r="U7" s="8">
        <v>9</v>
      </c>
    </row>
    <row r="8" spans="1:22" s="74" customFormat="1" ht="11.25">
      <c r="A8" s="70" t="s">
        <v>1740</v>
      </c>
      <c r="B8" s="71">
        <v>0</v>
      </c>
      <c r="C8" s="71"/>
      <c r="D8" s="71">
        <v>4</v>
      </c>
      <c r="E8" s="71">
        <v>4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>
        <f t="shared" si="0"/>
        <v>8</v>
      </c>
      <c r="R8" s="73">
        <f t="shared" si="1"/>
        <v>3</v>
      </c>
      <c r="U8" s="74">
        <v>8</v>
      </c>
      <c r="V8" s="71">
        <v>4</v>
      </c>
    </row>
    <row r="9" spans="1:32" s="74" customFormat="1" ht="11.25">
      <c r="A9" s="70" t="s">
        <v>1741</v>
      </c>
      <c r="B9" s="71"/>
      <c r="C9" s="71"/>
      <c r="D9" s="71">
        <v>2</v>
      </c>
      <c r="E9" s="71">
        <v>0</v>
      </c>
      <c r="F9" s="71"/>
      <c r="G9" s="71">
        <v>0</v>
      </c>
      <c r="H9" s="71">
        <v>2</v>
      </c>
      <c r="I9" s="71">
        <v>0</v>
      </c>
      <c r="J9" s="71">
        <v>4</v>
      </c>
      <c r="K9" s="71"/>
      <c r="L9" s="71"/>
      <c r="M9" s="71">
        <v>0</v>
      </c>
      <c r="N9" s="71"/>
      <c r="O9" s="71">
        <v>0</v>
      </c>
      <c r="P9" s="71"/>
      <c r="Q9" s="71">
        <f t="shared" si="0"/>
        <v>8</v>
      </c>
      <c r="R9" s="73">
        <f t="shared" si="1"/>
        <v>8</v>
      </c>
      <c r="U9" s="74">
        <v>8</v>
      </c>
      <c r="V9" s="71">
        <v>0</v>
      </c>
      <c r="X9" s="71">
        <v>2</v>
      </c>
      <c r="Y9" s="71">
        <v>0</v>
      </c>
      <c r="Z9" s="71"/>
      <c r="AA9" s="71">
        <v>0</v>
      </c>
      <c r="AB9" s="71">
        <v>2</v>
      </c>
      <c r="AC9" s="71">
        <v>0</v>
      </c>
      <c r="AD9" s="71"/>
      <c r="AE9" s="71">
        <v>0</v>
      </c>
      <c r="AF9" s="74">
        <f>SUM(X9:AE9)</f>
        <v>4</v>
      </c>
    </row>
    <row r="10" spans="1:32" s="74" customFormat="1" ht="11.25">
      <c r="A10" s="70" t="s">
        <v>1742</v>
      </c>
      <c r="B10" s="71"/>
      <c r="C10" s="71"/>
      <c r="D10" s="71"/>
      <c r="E10" s="71">
        <v>0</v>
      </c>
      <c r="F10" s="71">
        <v>2</v>
      </c>
      <c r="G10" s="71"/>
      <c r="H10" s="71"/>
      <c r="I10" s="71">
        <v>0</v>
      </c>
      <c r="J10" s="71"/>
      <c r="K10" s="71">
        <v>1</v>
      </c>
      <c r="L10" s="71">
        <v>5</v>
      </c>
      <c r="M10" s="71">
        <v>0</v>
      </c>
      <c r="N10" s="71"/>
      <c r="O10" s="71">
        <v>0</v>
      </c>
      <c r="P10" s="71"/>
      <c r="Q10" s="71">
        <f t="shared" si="0"/>
        <v>8</v>
      </c>
      <c r="R10" s="73">
        <f t="shared" si="1"/>
        <v>7</v>
      </c>
      <c r="U10" s="74">
        <v>8</v>
      </c>
      <c r="V10" s="71">
        <v>0</v>
      </c>
      <c r="X10" s="71"/>
      <c r="Y10" s="71">
        <v>0</v>
      </c>
      <c r="Z10" s="71">
        <v>2</v>
      </c>
      <c r="AA10" s="85"/>
      <c r="AB10" s="85"/>
      <c r="AC10" s="85">
        <v>0</v>
      </c>
      <c r="AD10" s="85">
        <v>1</v>
      </c>
      <c r="AE10" s="85">
        <v>0</v>
      </c>
      <c r="AF10" s="74">
        <f>SUM(X10:AE10)</f>
        <v>3</v>
      </c>
    </row>
    <row r="11" spans="1:35" s="79" customFormat="1" ht="11.25">
      <c r="A11" s="75" t="s">
        <v>1744</v>
      </c>
      <c r="B11" s="76"/>
      <c r="C11" s="76"/>
      <c r="D11" s="76"/>
      <c r="E11" s="76"/>
      <c r="F11" s="76"/>
      <c r="G11" s="76">
        <v>4</v>
      </c>
      <c r="H11" s="76"/>
      <c r="I11" s="76"/>
      <c r="J11" s="76"/>
      <c r="K11" s="76">
        <v>3</v>
      </c>
      <c r="L11" s="76">
        <v>0</v>
      </c>
      <c r="M11" s="76"/>
      <c r="N11" s="76"/>
      <c r="O11" s="76"/>
      <c r="P11" s="76"/>
      <c r="Q11" s="76">
        <f t="shared" si="0"/>
        <v>7</v>
      </c>
      <c r="R11" s="78">
        <f t="shared" si="1"/>
        <v>3</v>
      </c>
      <c r="U11" s="79">
        <v>7</v>
      </c>
      <c r="V11" s="76">
        <v>3</v>
      </c>
      <c r="W11" s="76"/>
      <c r="X11" s="76"/>
      <c r="Y11" s="76"/>
      <c r="Z11" s="76"/>
      <c r="AA11" s="89">
        <f>SUM(V11:Z11)</f>
        <v>3</v>
      </c>
      <c r="AB11" s="89"/>
      <c r="AC11" s="89"/>
      <c r="AD11" s="89"/>
      <c r="AE11" s="89"/>
      <c r="AF11" s="89"/>
      <c r="AG11" s="89"/>
      <c r="AH11" s="89"/>
      <c r="AI11" s="89"/>
    </row>
    <row r="12" spans="1:35" s="79" customFormat="1" ht="11.25">
      <c r="A12" s="75" t="s">
        <v>1745</v>
      </c>
      <c r="B12" s="76"/>
      <c r="C12" s="76"/>
      <c r="D12" s="76">
        <v>0</v>
      </c>
      <c r="E12" s="76"/>
      <c r="F12" s="76">
        <v>5</v>
      </c>
      <c r="G12" s="76"/>
      <c r="H12" s="76">
        <v>0</v>
      </c>
      <c r="I12" s="76"/>
      <c r="J12" s="76"/>
      <c r="K12" s="76">
        <v>0</v>
      </c>
      <c r="L12" s="76">
        <v>1</v>
      </c>
      <c r="M12" s="76">
        <v>1</v>
      </c>
      <c r="N12" s="76"/>
      <c r="O12" s="76">
        <v>0</v>
      </c>
      <c r="P12" s="76"/>
      <c r="Q12" s="76">
        <f t="shared" si="0"/>
        <v>7</v>
      </c>
      <c r="R12" s="78">
        <f t="shared" si="1"/>
        <v>7</v>
      </c>
      <c r="U12" s="79">
        <v>7</v>
      </c>
      <c r="V12" s="76">
        <v>0</v>
      </c>
      <c r="W12" s="76">
        <v>0</v>
      </c>
      <c r="X12" s="76">
        <v>0</v>
      </c>
      <c r="Y12" s="76">
        <v>1</v>
      </c>
      <c r="Z12" s="76">
        <v>1</v>
      </c>
      <c r="AA12" s="89">
        <f>SUM(V12:Z12)</f>
        <v>2</v>
      </c>
      <c r="AB12" s="89"/>
      <c r="AC12" s="89"/>
      <c r="AD12" s="89"/>
      <c r="AE12" s="89"/>
      <c r="AF12" s="89"/>
      <c r="AG12" s="89"/>
      <c r="AH12" s="89"/>
      <c r="AI12" s="89"/>
    </row>
    <row r="13" spans="1:35" s="79" customFormat="1" ht="11.25">
      <c r="A13" s="75" t="s">
        <v>1743</v>
      </c>
      <c r="B13" s="76">
        <v>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>
        <v>3</v>
      </c>
      <c r="N13" s="76"/>
      <c r="O13" s="84"/>
      <c r="P13" s="76"/>
      <c r="Q13" s="76">
        <f t="shared" si="0"/>
        <v>7</v>
      </c>
      <c r="R13" s="78">
        <f t="shared" si="1"/>
        <v>2</v>
      </c>
      <c r="U13" s="79">
        <v>7</v>
      </c>
      <c r="V13" s="76"/>
      <c r="W13" s="76"/>
      <c r="X13" s="76"/>
      <c r="Y13" s="76"/>
      <c r="Z13" s="76"/>
      <c r="AA13" s="89">
        <f>SUM(V13:Z13)</f>
        <v>0</v>
      </c>
      <c r="AB13" s="89"/>
      <c r="AC13" s="89"/>
      <c r="AD13" s="89"/>
      <c r="AE13" s="89"/>
      <c r="AF13" s="89"/>
      <c r="AG13" s="89"/>
      <c r="AH13" s="89"/>
      <c r="AI13" s="90"/>
    </row>
    <row r="14" spans="1:35" s="79" customFormat="1" ht="11.25">
      <c r="A14" s="75" t="s">
        <v>1746</v>
      </c>
      <c r="B14" s="76"/>
      <c r="C14" s="76"/>
      <c r="D14" s="76"/>
      <c r="E14" s="76"/>
      <c r="F14" s="76"/>
      <c r="G14" s="76"/>
      <c r="H14" s="76"/>
      <c r="I14" s="76"/>
      <c r="J14" s="76"/>
      <c r="K14" s="76">
        <v>5</v>
      </c>
      <c r="L14" s="76">
        <v>2</v>
      </c>
      <c r="M14" s="76"/>
      <c r="N14" s="76"/>
      <c r="O14" s="76"/>
      <c r="P14" s="76"/>
      <c r="Q14" s="76">
        <f t="shared" si="0"/>
        <v>7</v>
      </c>
      <c r="R14" s="78">
        <f t="shared" si="1"/>
        <v>2</v>
      </c>
      <c r="U14" s="79">
        <v>7</v>
      </c>
      <c r="V14" s="76"/>
      <c r="W14" s="76"/>
      <c r="X14" s="76"/>
      <c r="Y14" s="76"/>
      <c r="Z14" s="76"/>
      <c r="AA14" s="89">
        <f>SUM(V14:Z14)</f>
        <v>0</v>
      </c>
      <c r="AB14" s="89"/>
      <c r="AC14" s="89"/>
      <c r="AD14" s="89"/>
      <c r="AE14" s="89"/>
      <c r="AF14" s="89"/>
      <c r="AG14" s="89"/>
      <c r="AH14" s="89"/>
      <c r="AI14" s="89"/>
    </row>
    <row r="15" spans="1:20" ht="11.25">
      <c r="A15" s="3" t="s">
        <v>1558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5</v>
      </c>
      <c r="O15" s="5"/>
      <c r="P15" s="5"/>
      <c r="Q15" s="5">
        <f t="shared" si="0"/>
        <v>5</v>
      </c>
      <c r="R15" s="13">
        <f t="shared" si="1"/>
        <v>1</v>
      </c>
      <c r="S15" s="8" t="s">
        <v>297</v>
      </c>
      <c r="T15" s="8" t="s">
        <v>302</v>
      </c>
    </row>
    <row r="16" spans="1:18" ht="11.25">
      <c r="A16" s="3" t="s">
        <v>569</v>
      </c>
      <c r="B16" s="5"/>
      <c r="C16" s="5">
        <v>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5</v>
      </c>
      <c r="R16" s="13">
        <f t="shared" si="1"/>
        <v>1</v>
      </c>
    </row>
    <row r="17" spans="1:18" ht="11.25">
      <c r="A17" s="3" t="s">
        <v>503</v>
      </c>
      <c r="B17" s="5"/>
      <c r="C17" s="5"/>
      <c r="D17" s="5"/>
      <c r="E17" s="5"/>
      <c r="F17" s="5"/>
      <c r="G17" s="5">
        <v>2</v>
      </c>
      <c r="H17" s="5"/>
      <c r="I17" s="5"/>
      <c r="J17" s="5"/>
      <c r="K17" s="5"/>
      <c r="L17" s="5"/>
      <c r="M17" s="5"/>
      <c r="N17" s="5">
        <v>3</v>
      </c>
      <c r="O17" s="5"/>
      <c r="P17" s="5"/>
      <c r="Q17" s="5">
        <f t="shared" si="0"/>
        <v>5</v>
      </c>
      <c r="R17" s="13">
        <f t="shared" si="1"/>
        <v>2</v>
      </c>
    </row>
    <row r="18" spans="1:18" ht="11.25">
      <c r="A18" s="3" t="s">
        <v>757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5</v>
      </c>
      <c r="P18" s="5"/>
      <c r="Q18" s="5">
        <f t="shared" si="0"/>
        <v>5</v>
      </c>
      <c r="R18" s="13">
        <f t="shared" si="1"/>
        <v>1</v>
      </c>
    </row>
    <row r="19" spans="1:20" ht="11.25">
      <c r="A19" s="3" t="s">
        <v>509</v>
      </c>
      <c r="B19" s="5"/>
      <c r="C19" s="5"/>
      <c r="D19" s="5"/>
      <c r="E19" s="5"/>
      <c r="F19" s="5"/>
      <c r="G19" s="5">
        <v>3</v>
      </c>
      <c r="H19" s="5">
        <v>1</v>
      </c>
      <c r="I19" s="5"/>
      <c r="J19" s="5"/>
      <c r="K19" s="5"/>
      <c r="L19" s="5"/>
      <c r="M19" s="5"/>
      <c r="N19" s="5"/>
      <c r="O19" s="5"/>
      <c r="P19" s="5"/>
      <c r="Q19" s="5">
        <f t="shared" si="0"/>
        <v>4</v>
      </c>
      <c r="R19" s="13">
        <f t="shared" si="1"/>
        <v>2</v>
      </c>
      <c r="S19" s="8" t="s">
        <v>295</v>
      </c>
      <c r="T19" s="8" t="s">
        <v>300</v>
      </c>
    </row>
    <row r="20" spans="1:18" ht="11.25">
      <c r="A20" s="3" t="s">
        <v>1488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4</v>
      </c>
      <c r="N20" s="5"/>
      <c r="O20" s="5"/>
      <c r="P20" s="5"/>
      <c r="Q20" s="5">
        <f t="shared" si="0"/>
        <v>4</v>
      </c>
      <c r="R20" s="13">
        <f t="shared" si="1"/>
        <v>1</v>
      </c>
    </row>
    <row r="21" spans="1:18" ht="11.25">
      <c r="A21" s="3" t="s">
        <v>573</v>
      </c>
      <c r="B21" s="5"/>
      <c r="C21" s="5">
        <v>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4</v>
      </c>
      <c r="R21" s="13">
        <f t="shared" si="1"/>
        <v>1</v>
      </c>
    </row>
    <row r="22" spans="1:18" ht="11.25">
      <c r="A22" s="3" t="s">
        <v>744</v>
      </c>
      <c r="B22" s="5"/>
      <c r="C22" s="5"/>
      <c r="D22" s="5"/>
      <c r="E22" s="5">
        <v>1</v>
      </c>
      <c r="F22" s="5"/>
      <c r="G22" s="5"/>
      <c r="H22" s="5">
        <v>3</v>
      </c>
      <c r="I22" s="5"/>
      <c r="J22" s="5"/>
      <c r="K22" s="5"/>
      <c r="L22" s="5"/>
      <c r="M22" s="5"/>
      <c r="N22" s="5"/>
      <c r="O22" s="5"/>
      <c r="P22" s="5"/>
      <c r="Q22" s="5">
        <f t="shared" si="0"/>
        <v>4</v>
      </c>
      <c r="R22" s="13">
        <f t="shared" si="1"/>
        <v>2</v>
      </c>
    </row>
    <row r="23" spans="1:18" ht="11.25">
      <c r="A23" s="3" t="s">
        <v>510</v>
      </c>
      <c r="B23" s="5">
        <v>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/>
      <c r="P23" s="5"/>
      <c r="Q23" s="5">
        <f t="shared" si="0"/>
        <v>3</v>
      </c>
      <c r="R23" s="13">
        <f t="shared" si="1"/>
        <v>1</v>
      </c>
    </row>
    <row r="24" spans="1:18" ht="11.25">
      <c r="A24" s="3" t="s">
        <v>750</v>
      </c>
      <c r="B24" s="5"/>
      <c r="C24" s="5"/>
      <c r="D24" s="5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3</v>
      </c>
      <c r="R24" s="13">
        <f t="shared" si="1"/>
        <v>1</v>
      </c>
    </row>
    <row r="25" spans="1:18" ht="11.25">
      <c r="A25" s="3" t="s">
        <v>1322</v>
      </c>
      <c r="B25" s="5"/>
      <c r="C25" s="5"/>
      <c r="D25" s="5"/>
      <c r="E25" s="5"/>
      <c r="F25" s="5"/>
      <c r="G25" s="5"/>
      <c r="H25" s="5"/>
      <c r="I25" s="5"/>
      <c r="J25" s="5">
        <v>3</v>
      </c>
      <c r="K25" s="5"/>
      <c r="L25" s="5"/>
      <c r="M25" s="5"/>
      <c r="N25" s="5"/>
      <c r="O25" s="5"/>
      <c r="P25" s="5"/>
      <c r="Q25" s="5">
        <f t="shared" si="0"/>
        <v>3</v>
      </c>
      <c r="R25" s="13">
        <f t="shared" si="1"/>
        <v>1</v>
      </c>
    </row>
    <row r="26" spans="1:18" ht="11.25">
      <c r="A26" s="3" t="s">
        <v>926</v>
      </c>
      <c r="B26" s="5"/>
      <c r="C26" s="5"/>
      <c r="D26" s="5"/>
      <c r="E26" s="5">
        <v>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0"/>
        <v>3</v>
      </c>
      <c r="R26" s="13">
        <f t="shared" si="1"/>
        <v>1</v>
      </c>
    </row>
    <row r="27" spans="1:18" ht="11.25">
      <c r="A27" s="3" t="s">
        <v>755</v>
      </c>
      <c r="B27" s="5"/>
      <c r="C27" s="5"/>
      <c r="D27" s="5"/>
      <c r="E27" s="5"/>
      <c r="F27" s="5">
        <v>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3</v>
      </c>
      <c r="R27" s="13">
        <f t="shared" si="1"/>
        <v>1</v>
      </c>
    </row>
    <row r="28" spans="1:20" ht="11.25">
      <c r="A28" s="3" t="s">
        <v>1151</v>
      </c>
      <c r="B28" s="5"/>
      <c r="C28" s="5"/>
      <c r="D28" s="5"/>
      <c r="E28" s="5"/>
      <c r="F28" s="5"/>
      <c r="G28" s="5"/>
      <c r="H28" s="5">
        <v>2</v>
      </c>
      <c r="I28" s="5"/>
      <c r="J28" s="5"/>
      <c r="K28" s="5"/>
      <c r="L28" s="5"/>
      <c r="M28" s="5"/>
      <c r="N28" s="5"/>
      <c r="O28" s="5"/>
      <c r="P28" s="5"/>
      <c r="Q28" s="5">
        <f t="shared" si="0"/>
        <v>2</v>
      </c>
      <c r="R28" s="13">
        <f t="shared" si="1"/>
        <v>1</v>
      </c>
      <c r="S28" s="8" t="s">
        <v>293</v>
      </c>
      <c r="T28" s="8" t="s">
        <v>298</v>
      </c>
    </row>
    <row r="29" spans="1:20" ht="11.25">
      <c r="A29" s="3" t="s">
        <v>1557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2</v>
      </c>
      <c r="O29" s="5"/>
      <c r="P29" s="5"/>
      <c r="Q29" s="5">
        <f t="shared" si="0"/>
        <v>2</v>
      </c>
      <c r="R29" s="13">
        <f t="shared" si="1"/>
        <v>1</v>
      </c>
      <c r="S29" s="8" t="s">
        <v>296</v>
      </c>
      <c r="T29" s="8" t="s">
        <v>301</v>
      </c>
    </row>
    <row r="30" spans="1:18" ht="11.25">
      <c r="A30" s="3" t="s">
        <v>739</v>
      </c>
      <c r="B30" s="5"/>
      <c r="C30" s="5"/>
      <c r="D30" s="5"/>
      <c r="E30" s="5"/>
      <c r="F30" s="5"/>
      <c r="G30" s="5"/>
      <c r="H30" s="5"/>
      <c r="I30" s="5"/>
      <c r="J30" s="5">
        <v>2</v>
      </c>
      <c r="K30" s="5"/>
      <c r="L30" s="5"/>
      <c r="M30" s="5"/>
      <c r="N30" s="5"/>
      <c r="O30" s="5"/>
      <c r="P30" s="5"/>
      <c r="Q30" s="5">
        <f t="shared" si="0"/>
        <v>2</v>
      </c>
      <c r="R30" s="13">
        <f t="shared" si="1"/>
        <v>1</v>
      </c>
    </row>
    <row r="31" spans="1:18" ht="11.25">
      <c r="A31" s="3" t="s">
        <v>1220</v>
      </c>
      <c r="B31" s="5"/>
      <c r="C31" s="5"/>
      <c r="D31" s="5"/>
      <c r="E31" s="5"/>
      <c r="F31" s="5"/>
      <c r="G31" s="5"/>
      <c r="H31" s="5"/>
      <c r="I31" s="5">
        <v>2</v>
      </c>
      <c r="J31" s="5"/>
      <c r="K31" s="5"/>
      <c r="L31" s="5"/>
      <c r="M31" s="5"/>
      <c r="N31" s="5"/>
      <c r="O31" s="5"/>
      <c r="P31" s="5"/>
      <c r="Q31" s="5">
        <f t="shared" si="0"/>
        <v>2</v>
      </c>
      <c r="R31" s="13">
        <f t="shared" si="1"/>
        <v>1</v>
      </c>
    </row>
    <row r="32" spans="1:18" ht="11.25">
      <c r="A32" s="3" t="s">
        <v>925</v>
      </c>
      <c r="B32" s="5"/>
      <c r="C32" s="5"/>
      <c r="D32" s="5"/>
      <c r="E32" s="5">
        <v>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2</v>
      </c>
      <c r="R32" s="13">
        <f t="shared" si="1"/>
        <v>1</v>
      </c>
    </row>
    <row r="33" spans="1:18" ht="11.25">
      <c r="A33" s="3" t="s">
        <v>1333</v>
      </c>
      <c r="B33" s="5"/>
      <c r="C33" s="5"/>
      <c r="D33" s="5"/>
      <c r="E33" s="5"/>
      <c r="F33" s="5"/>
      <c r="G33" s="5"/>
      <c r="H33" s="5"/>
      <c r="I33" s="5"/>
      <c r="J33" s="5"/>
      <c r="K33" s="5">
        <v>2</v>
      </c>
      <c r="L33" s="5"/>
      <c r="M33" s="5"/>
      <c r="N33" s="5"/>
      <c r="O33" s="5"/>
      <c r="P33" s="5"/>
      <c r="Q33" s="5">
        <f t="shared" si="0"/>
        <v>2</v>
      </c>
      <c r="R33" s="13">
        <f t="shared" si="1"/>
        <v>1</v>
      </c>
    </row>
    <row r="34" spans="1:18" ht="11.25">
      <c r="A34" s="3" t="s">
        <v>1130</v>
      </c>
      <c r="B34" s="5"/>
      <c r="C34" s="5"/>
      <c r="D34" s="5"/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1</v>
      </c>
      <c r="R34" s="13">
        <f t="shared" si="1"/>
        <v>1</v>
      </c>
    </row>
    <row r="35" spans="1:18" ht="11.25">
      <c r="A35" s="3" t="s">
        <v>1221</v>
      </c>
      <c r="B35" s="5"/>
      <c r="C35" s="5"/>
      <c r="D35" s="5"/>
      <c r="E35" s="5"/>
      <c r="F35" s="5"/>
      <c r="G35" s="5"/>
      <c r="H35" s="5"/>
      <c r="I35" s="5">
        <v>1</v>
      </c>
      <c r="J35" s="5"/>
      <c r="K35" s="5"/>
      <c r="L35" s="5"/>
      <c r="M35" s="5"/>
      <c r="N35" s="5"/>
      <c r="O35" s="5"/>
      <c r="P35" s="5"/>
      <c r="Q35" s="5">
        <f t="shared" si="0"/>
        <v>1</v>
      </c>
      <c r="R35" s="13">
        <f t="shared" si="1"/>
        <v>1</v>
      </c>
    </row>
    <row r="36" spans="1:18" ht="11.25">
      <c r="A36" s="3" t="s">
        <v>516</v>
      </c>
      <c r="B36" s="5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1"/>
      <c r="P36" s="5"/>
      <c r="Q36" s="5">
        <f t="shared" si="0"/>
        <v>1</v>
      </c>
      <c r="R36" s="13">
        <f t="shared" si="1"/>
        <v>1</v>
      </c>
    </row>
    <row r="37" spans="1:18" ht="11.25">
      <c r="A37" s="3" t="s">
        <v>1559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1</v>
      </c>
      <c r="O37" s="31"/>
      <c r="P37" s="5"/>
      <c r="Q37" s="5">
        <f t="shared" si="0"/>
        <v>1</v>
      </c>
      <c r="R37" s="13">
        <f t="shared" si="1"/>
        <v>1</v>
      </c>
    </row>
    <row r="38" spans="1:17" ht="11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8"/>
      <c r="P38" s="5"/>
      <c r="Q38" s="5">
        <f t="shared" si="0"/>
        <v>0</v>
      </c>
    </row>
    <row r="39" ht="11.25">
      <c r="O39" s="22"/>
    </row>
    <row r="40" ht="11.25">
      <c r="O40" s="22"/>
    </row>
    <row r="41" ht="11.25">
      <c r="O41" s="22"/>
    </row>
    <row r="42" ht="11.25">
      <c r="O42" s="22"/>
    </row>
    <row r="43" ht="11.25">
      <c r="O43" s="22"/>
    </row>
    <row r="44" ht="11.25">
      <c r="O44" s="22"/>
    </row>
    <row r="45" ht="11.25">
      <c r="O45" s="22"/>
    </row>
    <row r="46" ht="11.25">
      <c r="O46" s="22"/>
    </row>
    <row r="47" ht="11.25">
      <c r="O47" s="22"/>
    </row>
    <row r="48" ht="11.25">
      <c r="O48" s="22"/>
    </row>
    <row r="49" ht="11.25">
      <c r="O49" s="22"/>
    </row>
    <row r="50" ht="11.25">
      <c r="O50" s="22"/>
    </row>
    <row r="51" ht="11.25">
      <c r="O51" s="22"/>
    </row>
    <row r="52" ht="11.25">
      <c r="O52" s="22"/>
    </row>
    <row r="53" ht="11.25">
      <c r="O53" s="22"/>
    </row>
    <row r="54" ht="11.25">
      <c r="O54" s="22"/>
    </row>
    <row r="55" ht="11.25">
      <c r="O55" s="22"/>
    </row>
    <row r="56" ht="11.25">
      <c r="O56" s="22"/>
    </row>
    <row r="57" ht="11.25">
      <c r="O57" s="22"/>
    </row>
    <row r="58" ht="11.25">
      <c r="O58" s="22"/>
    </row>
    <row r="59" ht="11.25">
      <c r="O59" s="22"/>
    </row>
    <row r="60" ht="11.25">
      <c r="O60" s="22"/>
    </row>
    <row r="61" ht="11.25">
      <c r="O61" s="22"/>
    </row>
    <row r="62" ht="11.25">
      <c r="O62" s="22"/>
    </row>
    <row r="63" ht="11.25">
      <c r="O63" s="22"/>
    </row>
    <row r="64" ht="11.25">
      <c r="O64" s="22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28125" style="8" customWidth="1"/>
    <col min="2" max="7" width="3.00390625" style="13" bestFit="1" customWidth="1"/>
    <col min="8" max="12" width="3.00390625" style="13" customWidth="1"/>
    <col min="13" max="13" width="4.8515625" style="9" bestFit="1" customWidth="1"/>
    <col min="14" max="14" width="3.28125" style="9" customWidth="1"/>
    <col min="15" max="15" width="2.421875" style="8" customWidth="1"/>
    <col min="16" max="16" width="9.140625" style="8" customWidth="1"/>
    <col min="17" max="68" width="3.00390625" style="8" customWidth="1"/>
    <col min="69" max="16384" width="9.140625" style="8" customWidth="1"/>
  </cols>
  <sheetData>
    <row r="1" spans="1:14" ht="37.5" customHeight="1">
      <c r="A1" s="6" t="s">
        <v>333</v>
      </c>
      <c r="B1" s="35" t="s">
        <v>445</v>
      </c>
      <c r="C1" s="35" t="s">
        <v>212</v>
      </c>
      <c r="D1" s="35" t="s">
        <v>6</v>
      </c>
      <c r="E1" s="35" t="s">
        <v>344</v>
      </c>
      <c r="F1" s="35" t="s">
        <v>178</v>
      </c>
      <c r="G1" s="35" t="s">
        <v>13</v>
      </c>
      <c r="H1" s="35" t="s">
        <v>14</v>
      </c>
      <c r="I1" s="35" t="s">
        <v>16</v>
      </c>
      <c r="J1" s="35" t="s">
        <v>1527</v>
      </c>
      <c r="K1" s="35" t="s">
        <v>1536</v>
      </c>
      <c r="L1" s="35" t="s">
        <v>22</v>
      </c>
      <c r="M1" s="39" t="s">
        <v>310</v>
      </c>
      <c r="N1" s="6"/>
    </row>
    <row r="2" spans="1:16" ht="11.25" customHeight="1">
      <c r="A2" s="31" t="s">
        <v>1753</v>
      </c>
      <c r="B2" s="5">
        <v>4</v>
      </c>
      <c r="C2" s="5">
        <v>22</v>
      </c>
      <c r="D2" s="5">
        <v>22</v>
      </c>
      <c r="E2" s="5">
        <v>22</v>
      </c>
      <c r="F2" s="5">
        <v>16</v>
      </c>
      <c r="G2" s="5">
        <v>16</v>
      </c>
      <c r="H2" s="5">
        <v>22</v>
      </c>
      <c r="I2" s="5">
        <v>18</v>
      </c>
      <c r="J2" s="5">
        <v>4</v>
      </c>
      <c r="K2" s="5">
        <v>12</v>
      </c>
      <c r="L2" s="5"/>
      <c r="M2" s="39">
        <f>SUM(-B2-F2-J2-K2)</f>
        <v>-36</v>
      </c>
      <c r="N2" s="5">
        <f aca="true" t="shared" si="0" ref="N2:N33">SUM(B2:M2)</f>
        <v>122</v>
      </c>
      <c r="O2" s="13">
        <f aca="true" t="shared" si="1" ref="O2:O33">COUNTA(B2:L2)</f>
        <v>10</v>
      </c>
      <c r="P2" s="8">
        <v>122</v>
      </c>
    </row>
    <row r="3" spans="1:22" s="69" customFormat="1" ht="11.25">
      <c r="A3" s="65" t="s">
        <v>1755</v>
      </c>
      <c r="B3" s="80">
        <v>8</v>
      </c>
      <c r="C3" s="80"/>
      <c r="D3" s="80">
        <v>6</v>
      </c>
      <c r="E3" s="80">
        <v>28</v>
      </c>
      <c r="F3" s="80"/>
      <c r="G3" s="80">
        <v>10</v>
      </c>
      <c r="H3" s="80">
        <v>8</v>
      </c>
      <c r="I3" s="80"/>
      <c r="J3" s="80"/>
      <c r="K3" s="80">
        <v>8</v>
      </c>
      <c r="L3" s="80">
        <v>16</v>
      </c>
      <c r="M3" s="67">
        <f>SUM(-D3)</f>
        <v>-6</v>
      </c>
      <c r="N3" s="66">
        <f t="shared" si="0"/>
        <v>78</v>
      </c>
      <c r="O3" s="68">
        <f t="shared" si="1"/>
        <v>7</v>
      </c>
      <c r="P3" s="69">
        <v>78</v>
      </c>
      <c r="Q3" s="80">
        <v>6</v>
      </c>
      <c r="R3" s="80">
        <v>28</v>
      </c>
      <c r="S3" s="80">
        <v>10</v>
      </c>
      <c r="T3" s="80">
        <v>8</v>
      </c>
      <c r="U3" s="80">
        <v>16</v>
      </c>
      <c r="V3" s="69">
        <f>SUM(Q3:U3)</f>
        <v>68</v>
      </c>
    </row>
    <row r="4" spans="1:22" s="69" customFormat="1" ht="11.25" customHeight="1">
      <c r="A4" s="81" t="s">
        <v>1754</v>
      </c>
      <c r="B4" s="66"/>
      <c r="C4" s="66">
        <v>18</v>
      </c>
      <c r="D4" s="66">
        <v>10</v>
      </c>
      <c r="E4" s="66">
        <v>14</v>
      </c>
      <c r="F4" s="66">
        <v>10</v>
      </c>
      <c r="G4" s="66">
        <v>12</v>
      </c>
      <c r="H4" s="66"/>
      <c r="I4" s="66">
        <v>14</v>
      </c>
      <c r="J4" s="66">
        <v>4</v>
      </c>
      <c r="K4" s="66">
        <v>4</v>
      </c>
      <c r="L4" s="66">
        <v>4</v>
      </c>
      <c r="M4" s="67">
        <f>SUM(-J4-K4-L4)</f>
        <v>-12</v>
      </c>
      <c r="N4" s="66">
        <f t="shared" si="0"/>
        <v>78</v>
      </c>
      <c r="O4" s="68">
        <f t="shared" si="1"/>
        <v>9</v>
      </c>
      <c r="P4" s="69">
        <v>78</v>
      </c>
      <c r="Q4" s="66">
        <v>10</v>
      </c>
      <c r="R4" s="66">
        <v>14</v>
      </c>
      <c r="S4" s="66">
        <v>12</v>
      </c>
      <c r="T4" s="66">
        <v>4</v>
      </c>
      <c r="U4" s="66">
        <v>4</v>
      </c>
      <c r="V4" s="69">
        <f>SUM(Q4:U4)</f>
        <v>44</v>
      </c>
    </row>
    <row r="5" spans="1:16" ht="11.25">
      <c r="A5" s="3" t="s">
        <v>1756</v>
      </c>
      <c r="B5" s="11"/>
      <c r="C5" s="11"/>
      <c r="D5" s="11"/>
      <c r="E5" s="11"/>
      <c r="F5" s="11">
        <v>8</v>
      </c>
      <c r="G5" s="11">
        <v>20</v>
      </c>
      <c r="H5" s="11">
        <v>4</v>
      </c>
      <c r="I5" s="11"/>
      <c r="J5" s="11">
        <v>16</v>
      </c>
      <c r="K5" s="11">
        <v>16</v>
      </c>
      <c r="L5" s="11">
        <v>4</v>
      </c>
      <c r="M5" s="5"/>
      <c r="N5" s="5">
        <f t="shared" si="0"/>
        <v>68</v>
      </c>
      <c r="O5" s="13">
        <f t="shared" si="1"/>
        <v>6</v>
      </c>
      <c r="P5" s="8">
        <v>68</v>
      </c>
    </row>
    <row r="6" spans="1:16" ht="11.25" customHeight="1">
      <c r="A6" s="29" t="s">
        <v>1757</v>
      </c>
      <c r="B6" s="5">
        <v>18</v>
      </c>
      <c r="C6" s="5"/>
      <c r="D6" s="5"/>
      <c r="E6" s="5">
        <v>16</v>
      </c>
      <c r="F6" s="5"/>
      <c r="G6" s="5">
        <v>4</v>
      </c>
      <c r="H6" s="5">
        <v>4</v>
      </c>
      <c r="I6" s="5"/>
      <c r="J6" s="5">
        <v>6</v>
      </c>
      <c r="K6" s="5">
        <v>8</v>
      </c>
      <c r="L6" s="5">
        <v>0</v>
      </c>
      <c r="M6" s="39">
        <f>SUM(-L6)</f>
        <v>0</v>
      </c>
      <c r="N6" s="5">
        <f t="shared" si="0"/>
        <v>56</v>
      </c>
      <c r="O6" s="13">
        <f t="shared" si="1"/>
        <v>7</v>
      </c>
      <c r="P6" s="8">
        <v>56</v>
      </c>
    </row>
    <row r="7" spans="1:19" s="74" customFormat="1" ht="11.25" customHeight="1">
      <c r="A7" s="82" t="s">
        <v>1758</v>
      </c>
      <c r="B7" s="71">
        <v>14</v>
      </c>
      <c r="C7" s="71"/>
      <c r="D7" s="71"/>
      <c r="E7" s="71"/>
      <c r="F7" s="71"/>
      <c r="G7" s="71">
        <v>8</v>
      </c>
      <c r="H7" s="71">
        <v>16</v>
      </c>
      <c r="I7" s="71"/>
      <c r="J7" s="71"/>
      <c r="K7" s="71"/>
      <c r="L7" s="71"/>
      <c r="M7" s="72"/>
      <c r="N7" s="71">
        <f t="shared" si="0"/>
        <v>38</v>
      </c>
      <c r="O7" s="73">
        <f t="shared" si="1"/>
        <v>3</v>
      </c>
      <c r="P7" s="74">
        <v>38</v>
      </c>
      <c r="Q7" s="71">
        <v>8</v>
      </c>
      <c r="R7" s="71">
        <v>16</v>
      </c>
      <c r="S7" s="74">
        <f>SUM(Q7:R7)</f>
        <v>24</v>
      </c>
    </row>
    <row r="8" spans="1:19" s="74" customFormat="1" ht="11.25">
      <c r="A8" s="70" t="s">
        <v>1759</v>
      </c>
      <c r="B8" s="83"/>
      <c r="C8" s="83"/>
      <c r="D8" s="83"/>
      <c r="E8" s="83"/>
      <c r="F8" s="83">
        <v>20</v>
      </c>
      <c r="G8" s="83">
        <v>8</v>
      </c>
      <c r="H8" s="83">
        <v>10</v>
      </c>
      <c r="I8" s="83"/>
      <c r="J8" s="83"/>
      <c r="K8" s="83"/>
      <c r="L8" s="83"/>
      <c r="M8" s="71"/>
      <c r="N8" s="71">
        <f t="shared" si="0"/>
        <v>38</v>
      </c>
      <c r="O8" s="73">
        <f t="shared" si="1"/>
        <v>3</v>
      </c>
      <c r="P8" s="74">
        <v>38</v>
      </c>
      <c r="Q8" s="83">
        <v>8</v>
      </c>
      <c r="R8" s="83">
        <v>10</v>
      </c>
      <c r="S8" s="74">
        <f>SUM(Q8:R8)</f>
        <v>18</v>
      </c>
    </row>
    <row r="9" spans="1:16" ht="11.25">
      <c r="A9" s="3" t="s">
        <v>1760</v>
      </c>
      <c r="B9" s="11">
        <v>10</v>
      </c>
      <c r="C9" s="11"/>
      <c r="D9" s="11">
        <v>16</v>
      </c>
      <c r="E9" s="11">
        <v>8</v>
      </c>
      <c r="F9" s="11"/>
      <c r="G9" s="11"/>
      <c r="H9" s="11"/>
      <c r="I9" s="11"/>
      <c r="J9" s="11"/>
      <c r="K9" s="11"/>
      <c r="L9" s="11"/>
      <c r="M9" s="5"/>
      <c r="N9" s="5">
        <f t="shared" si="0"/>
        <v>34</v>
      </c>
      <c r="O9" s="13">
        <f t="shared" si="1"/>
        <v>3</v>
      </c>
      <c r="P9" s="8">
        <v>34</v>
      </c>
    </row>
    <row r="10" spans="1:16" ht="11.25">
      <c r="A10" s="3" t="s">
        <v>1761</v>
      </c>
      <c r="B10" s="11"/>
      <c r="C10" s="11">
        <v>12</v>
      </c>
      <c r="D10" s="11"/>
      <c r="E10" s="11"/>
      <c r="F10" s="11"/>
      <c r="G10" s="11">
        <v>10</v>
      </c>
      <c r="H10" s="11"/>
      <c r="I10" s="11"/>
      <c r="J10" s="11"/>
      <c r="K10" s="11"/>
      <c r="L10" s="11"/>
      <c r="M10" s="5"/>
      <c r="N10" s="5">
        <f t="shared" si="0"/>
        <v>22</v>
      </c>
      <c r="O10" s="13">
        <f t="shared" si="1"/>
        <v>2</v>
      </c>
      <c r="P10" s="8">
        <v>22</v>
      </c>
    </row>
    <row r="11" spans="1:17" s="79" customFormat="1" ht="11.25" customHeight="1">
      <c r="A11" s="84" t="s">
        <v>1762</v>
      </c>
      <c r="B11" s="76"/>
      <c r="C11" s="76"/>
      <c r="D11" s="76"/>
      <c r="E11" s="76">
        <v>18</v>
      </c>
      <c r="F11" s="76"/>
      <c r="G11" s="76"/>
      <c r="H11" s="76"/>
      <c r="I11" s="76"/>
      <c r="J11" s="76"/>
      <c r="K11" s="76"/>
      <c r="L11" s="76"/>
      <c r="M11" s="77"/>
      <c r="N11" s="76">
        <f t="shared" si="0"/>
        <v>18</v>
      </c>
      <c r="O11" s="78">
        <f t="shared" si="1"/>
        <v>1</v>
      </c>
      <c r="P11" s="79">
        <v>18</v>
      </c>
      <c r="Q11" s="76">
        <v>18</v>
      </c>
    </row>
    <row r="12" spans="1:17" s="79" customFormat="1" ht="11.25" customHeight="1">
      <c r="A12" s="84" t="s">
        <v>1763</v>
      </c>
      <c r="B12" s="76"/>
      <c r="C12" s="76">
        <v>2</v>
      </c>
      <c r="D12" s="76"/>
      <c r="E12" s="76">
        <v>16</v>
      </c>
      <c r="F12" s="76"/>
      <c r="G12" s="76"/>
      <c r="H12" s="76"/>
      <c r="I12" s="76"/>
      <c r="J12" s="76"/>
      <c r="K12" s="76"/>
      <c r="L12" s="76"/>
      <c r="M12" s="77"/>
      <c r="N12" s="76">
        <f t="shared" si="0"/>
        <v>18</v>
      </c>
      <c r="O12" s="78">
        <f t="shared" si="1"/>
        <v>2</v>
      </c>
      <c r="P12" s="79">
        <v>18</v>
      </c>
      <c r="Q12" s="76">
        <v>16</v>
      </c>
    </row>
    <row r="13" spans="1:15" ht="11.25">
      <c r="A13" s="3" t="s">
        <v>762</v>
      </c>
      <c r="B13" s="11"/>
      <c r="C13" s="11"/>
      <c r="D13" s="11">
        <v>2</v>
      </c>
      <c r="E13" s="11">
        <v>8</v>
      </c>
      <c r="F13" s="11"/>
      <c r="G13" s="11">
        <v>4</v>
      </c>
      <c r="H13" s="11"/>
      <c r="I13" s="11"/>
      <c r="J13" s="11"/>
      <c r="K13" s="11"/>
      <c r="L13" s="11">
        <v>2</v>
      </c>
      <c r="M13" s="5"/>
      <c r="N13" s="5">
        <f t="shared" si="0"/>
        <v>16</v>
      </c>
      <c r="O13" s="13">
        <f t="shared" si="1"/>
        <v>4</v>
      </c>
    </row>
    <row r="14" spans="1:15" ht="11.25" customHeight="1">
      <c r="A14" s="29" t="s">
        <v>1497</v>
      </c>
      <c r="B14" s="5"/>
      <c r="C14" s="5"/>
      <c r="D14" s="5"/>
      <c r="E14" s="5"/>
      <c r="F14" s="5"/>
      <c r="G14" s="5"/>
      <c r="H14" s="5">
        <v>6</v>
      </c>
      <c r="I14" s="5"/>
      <c r="J14" s="5">
        <v>10</v>
      </c>
      <c r="K14" s="5"/>
      <c r="L14" s="5"/>
      <c r="M14" s="39"/>
      <c r="N14" s="5">
        <f t="shared" si="0"/>
        <v>16</v>
      </c>
      <c r="O14" s="13">
        <f t="shared" si="1"/>
        <v>2</v>
      </c>
    </row>
    <row r="15" spans="1:15" ht="11.25">
      <c r="A15" s="3" t="s">
        <v>1540</v>
      </c>
      <c r="B15" s="11"/>
      <c r="C15" s="11"/>
      <c r="D15" s="11"/>
      <c r="E15" s="11"/>
      <c r="F15" s="11"/>
      <c r="G15" s="11"/>
      <c r="H15" s="11"/>
      <c r="I15" s="11"/>
      <c r="J15" s="11">
        <v>10</v>
      </c>
      <c r="K15" s="11">
        <v>6</v>
      </c>
      <c r="L15" s="11"/>
      <c r="M15" s="5"/>
      <c r="N15" s="5">
        <f t="shared" si="0"/>
        <v>16</v>
      </c>
      <c r="O15" s="13">
        <f t="shared" si="1"/>
        <v>2</v>
      </c>
    </row>
    <row r="16" spans="1:15" ht="11.25">
      <c r="A16" s="3" t="s">
        <v>1057</v>
      </c>
      <c r="B16" s="11"/>
      <c r="C16" s="11"/>
      <c r="D16" s="11"/>
      <c r="E16" s="11">
        <v>12</v>
      </c>
      <c r="F16" s="11"/>
      <c r="G16" s="11"/>
      <c r="H16" s="11"/>
      <c r="I16" s="11"/>
      <c r="J16" s="11"/>
      <c r="K16" s="11"/>
      <c r="L16" s="11"/>
      <c r="M16" s="5"/>
      <c r="N16" s="5">
        <f t="shared" si="0"/>
        <v>12</v>
      </c>
      <c r="O16" s="13">
        <f t="shared" si="1"/>
        <v>1</v>
      </c>
    </row>
    <row r="17" spans="1:15" ht="11.25">
      <c r="A17" s="3" t="s">
        <v>765</v>
      </c>
      <c r="B17" s="11"/>
      <c r="C17" s="11"/>
      <c r="D17" s="11">
        <v>12</v>
      </c>
      <c r="E17" s="11"/>
      <c r="F17" s="11"/>
      <c r="G17" s="11"/>
      <c r="H17" s="11"/>
      <c r="I17" s="11"/>
      <c r="J17" s="11"/>
      <c r="K17" s="11"/>
      <c r="L17" s="11"/>
      <c r="M17" s="5"/>
      <c r="N17" s="5">
        <f t="shared" si="0"/>
        <v>12</v>
      </c>
      <c r="O17" s="13">
        <f t="shared" si="1"/>
        <v>1</v>
      </c>
    </row>
    <row r="18" spans="1:15" ht="11.25" customHeight="1">
      <c r="A18" s="29" t="s">
        <v>1060</v>
      </c>
      <c r="B18" s="5"/>
      <c r="C18" s="5"/>
      <c r="D18" s="5"/>
      <c r="E18" s="5">
        <v>12</v>
      </c>
      <c r="F18" s="5"/>
      <c r="G18" s="5"/>
      <c r="H18" s="5"/>
      <c r="I18" s="5"/>
      <c r="J18" s="5"/>
      <c r="K18" s="5"/>
      <c r="L18" s="5"/>
      <c r="M18" s="39"/>
      <c r="N18" s="5">
        <f t="shared" si="0"/>
        <v>12</v>
      </c>
      <c r="O18" s="13">
        <f t="shared" si="1"/>
        <v>1</v>
      </c>
    </row>
    <row r="19" spans="1:15" ht="11.25">
      <c r="A19" s="3" t="s">
        <v>766</v>
      </c>
      <c r="B19" s="11"/>
      <c r="C19" s="11"/>
      <c r="D19" s="11">
        <v>8</v>
      </c>
      <c r="E19" s="11">
        <v>4</v>
      </c>
      <c r="F19" s="11"/>
      <c r="G19" s="11">
        <v>0</v>
      </c>
      <c r="H19" s="11"/>
      <c r="I19" s="11"/>
      <c r="J19" s="11"/>
      <c r="K19" s="11"/>
      <c r="L19" s="11"/>
      <c r="M19" s="5"/>
      <c r="N19" s="5">
        <f t="shared" si="0"/>
        <v>12</v>
      </c>
      <c r="O19" s="13">
        <f t="shared" si="1"/>
        <v>3</v>
      </c>
    </row>
    <row r="20" spans="1:15" ht="11.25">
      <c r="A20" s="3" t="s">
        <v>619</v>
      </c>
      <c r="B20" s="11"/>
      <c r="C20" s="11">
        <v>8</v>
      </c>
      <c r="D20" s="11"/>
      <c r="E20" s="11"/>
      <c r="F20" s="11"/>
      <c r="G20" s="11">
        <v>4</v>
      </c>
      <c r="H20" s="11"/>
      <c r="I20" s="11"/>
      <c r="J20" s="11"/>
      <c r="K20" s="11"/>
      <c r="L20" s="11"/>
      <c r="M20" s="5"/>
      <c r="N20" s="5">
        <f t="shared" si="0"/>
        <v>12</v>
      </c>
      <c r="O20" s="13">
        <f t="shared" si="1"/>
        <v>2</v>
      </c>
    </row>
    <row r="21" spans="1:15" ht="11.25">
      <c r="A21" s="3" t="s">
        <v>621</v>
      </c>
      <c r="B21" s="11"/>
      <c r="C21" s="11">
        <v>2</v>
      </c>
      <c r="D21" s="11"/>
      <c r="E21" s="11">
        <v>10</v>
      </c>
      <c r="F21" s="11"/>
      <c r="G21" s="11"/>
      <c r="H21" s="11"/>
      <c r="I21" s="11"/>
      <c r="J21" s="11"/>
      <c r="K21" s="11"/>
      <c r="L21" s="11"/>
      <c r="M21" s="5"/>
      <c r="N21" s="5">
        <f t="shared" si="0"/>
        <v>12</v>
      </c>
      <c r="O21" s="13">
        <f t="shared" si="1"/>
        <v>2</v>
      </c>
    </row>
    <row r="22" spans="1:15" ht="11.25">
      <c r="A22" s="3" t="s">
        <v>1590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>
        <v>12</v>
      </c>
      <c r="M22" s="5"/>
      <c r="N22" s="5">
        <f t="shared" si="0"/>
        <v>12</v>
      </c>
      <c r="O22" s="13">
        <f t="shared" si="1"/>
        <v>1</v>
      </c>
    </row>
    <row r="23" spans="1:15" ht="11.25">
      <c r="A23" s="3" t="s">
        <v>771</v>
      </c>
      <c r="B23" s="11"/>
      <c r="C23" s="11"/>
      <c r="D23" s="11">
        <v>12</v>
      </c>
      <c r="E23" s="11"/>
      <c r="F23" s="11"/>
      <c r="G23" s="11"/>
      <c r="H23" s="11"/>
      <c r="I23" s="11"/>
      <c r="J23" s="11"/>
      <c r="K23" s="11"/>
      <c r="L23" s="11"/>
      <c r="M23" s="5"/>
      <c r="N23" s="5">
        <f t="shared" si="0"/>
        <v>12</v>
      </c>
      <c r="O23" s="13">
        <f t="shared" si="1"/>
        <v>1</v>
      </c>
    </row>
    <row r="24" spans="1:15" ht="11.25">
      <c r="A24" s="3" t="s">
        <v>631</v>
      </c>
      <c r="B24" s="11"/>
      <c r="C24" s="11">
        <v>12</v>
      </c>
      <c r="D24" s="11"/>
      <c r="E24" s="11"/>
      <c r="F24" s="11"/>
      <c r="G24" s="11"/>
      <c r="H24" s="11"/>
      <c r="I24" s="11"/>
      <c r="J24" s="11"/>
      <c r="K24" s="11"/>
      <c r="L24" s="11"/>
      <c r="M24" s="5"/>
      <c r="N24" s="5">
        <f t="shared" si="0"/>
        <v>12</v>
      </c>
      <c r="O24" s="13">
        <f t="shared" si="1"/>
        <v>1</v>
      </c>
    </row>
    <row r="25" spans="1:15" ht="11.25">
      <c r="A25" s="3" t="s">
        <v>1068</v>
      </c>
      <c r="B25" s="11"/>
      <c r="C25" s="11"/>
      <c r="D25" s="11"/>
      <c r="E25" s="11">
        <v>12</v>
      </c>
      <c r="F25" s="11"/>
      <c r="G25" s="11"/>
      <c r="H25" s="11"/>
      <c r="I25" s="11"/>
      <c r="J25" s="11"/>
      <c r="K25" s="11"/>
      <c r="L25" s="11"/>
      <c r="M25" s="5"/>
      <c r="N25" s="5">
        <f t="shared" si="0"/>
        <v>12</v>
      </c>
      <c r="O25" s="13">
        <f t="shared" si="1"/>
        <v>1</v>
      </c>
    </row>
    <row r="26" spans="1:15" ht="11.25">
      <c r="A26" s="3" t="s">
        <v>1588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10</v>
      </c>
      <c r="M26" s="5"/>
      <c r="N26" s="5">
        <f t="shared" si="0"/>
        <v>10</v>
      </c>
      <c r="O26" s="13">
        <f t="shared" si="1"/>
        <v>1</v>
      </c>
    </row>
    <row r="27" spans="1:15" ht="11.25" customHeight="1">
      <c r="A27" s="29" t="s">
        <v>1493</v>
      </c>
      <c r="B27" s="5"/>
      <c r="C27" s="5"/>
      <c r="D27" s="5"/>
      <c r="E27" s="5"/>
      <c r="F27" s="5"/>
      <c r="G27" s="5"/>
      <c r="H27" s="5">
        <v>10</v>
      </c>
      <c r="I27" s="5"/>
      <c r="J27" s="5"/>
      <c r="K27" s="5"/>
      <c r="L27" s="5"/>
      <c r="M27" s="39"/>
      <c r="N27" s="5">
        <f t="shared" si="0"/>
        <v>10</v>
      </c>
      <c r="O27" s="13">
        <f t="shared" si="1"/>
        <v>1</v>
      </c>
    </row>
    <row r="28" spans="1:15" ht="11.25" customHeight="1">
      <c r="A28" s="29" t="s">
        <v>1494</v>
      </c>
      <c r="B28" s="5"/>
      <c r="C28" s="5"/>
      <c r="D28" s="5"/>
      <c r="E28" s="5"/>
      <c r="F28" s="5"/>
      <c r="G28" s="5"/>
      <c r="H28" s="5">
        <v>10</v>
      </c>
      <c r="I28" s="5"/>
      <c r="J28" s="5"/>
      <c r="K28" s="5"/>
      <c r="L28" s="5"/>
      <c r="M28" s="39"/>
      <c r="N28" s="5">
        <f t="shared" si="0"/>
        <v>10</v>
      </c>
      <c r="O28" s="13">
        <f t="shared" si="1"/>
        <v>1</v>
      </c>
    </row>
    <row r="29" spans="1:15" ht="11.25">
      <c r="A29" s="3" t="s">
        <v>1499</v>
      </c>
      <c r="B29" s="11"/>
      <c r="C29" s="11"/>
      <c r="D29" s="11"/>
      <c r="E29" s="11"/>
      <c r="F29" s="11"/>
      <c r="G29" s="11"/>
      <c r="H29" s="11">
        <v>10</v>
      </c>
      <c r="I29" s="11"/>
      <c r="J29" s="11"/>
      <c r="K29" s="11"/>
      <c r="L29" s="11"/>
      <c r="M29" s="5"/>
      <c r="N29" s="5">
        <f t="shared" si="0"/>
        <v>10</v>
      </c>
      <c r="O29" s="13">
        <f t="shared" si="1"/>
        <v>1</v>
      </c>
    </row>
    <row r="30" spans="1:15" ht="11.25">
      <c r="A30" s="3" t="s">
        <v>1328</v>
      </c>
      <c r="B30" s="11"/>
      <c r="C30" s="11"/>
      <c r="D30" s="11"/>
      <c r="E30" s="11"/>
      <c r="F30" s="11"/>
      <c r="G30" s="11">
        <v>10</v>
      </c>
      <c r="H30" s="11"/>
      <c r="I30" s="11"/>
      <c r="J30" s="11"/>
      <c r="K30" s="11"/>
      <c r="L30" s="11"/>
      <c r="M30" s="5"/>
      <c r="N30" s="5">
        <f t="shared" si="0"/>
        <v>10</v>
      </c>
      <c r="O30" s="13">
        <f t="shared" si="1"/>
        <v>1</v>
      </c>
    </row>
    <row r="31" spans="1:15" ht="11.25">
      <c r="A31" s="3" t="s">
        <v>1256</v>
      </c>
      <c r="B31" s="11"/>
      <c r="C31" s="11"/>
      <c r="D31" s="11"/>
      <c r="E31" s="11"/>
      <c r="F31" s="11">
        <v>10</v>
      </c>
      <c r="G31" s="11"/>
      <c r="H31" s="11"/>
      <c r="I31" s="11"/>
      <c r="J31" s="11"/>
      <c r="K31" s="11"/>
      <c r="L31" s="11"/>
      <c r="M31" s="5"/>
      <c r="N31" s="5">
        <f t="shared" si="0"/>
        <v>10</v>
      </c>
      <c r="O31" s="13">
        <f t="shared" si="1"/>
        <v>1</v>
      </c>
    </row>
    <row r="32" spans="1:15" ht="11.25">
      <c r="A32" s="3" t="s">
        <v>1067</v>
      </c>
      <c r="B32" s="11"/>
      <c r="C32" s="11"/>
      <c r="D32" s="11"/>
      <c r="E32" s="11">
        <v>10</v>
      </c>
      <c r="F32" s="11"/>
      <c r="G32" s="11"/>
      <c r="H32" s="11"/>
      <c r="I32" s="11"/>
      <c r="J32" s="11"/>
      <c r="K32" s="11"/>
      <c r="L32" s="11"/>
      <c r="M32" s="5"/>
      <c r="N32" s="5">
        <f t="shared" si="0"/>
        <v>10</v>
      </c>
      <c r="O32" s="13">
        <f t="shared" si="1"/>
        <v>1</v>
      </c>
    </row>
    <row r="33" spans="1:15" ht="11.25">
      <c r="A33" s="3" t="s">
        <v>1246</v>
      </c>
      <c r="B33" s="11"/>
      <c r="C33" s="11"/>
      <c r="D33" s="11"/>
      <c r="E33" s="11"/>
      <c r="F33" s="11">
        <v>8</v>
      </c>
      <c r="G33" s="11"/>
      <c r="H33" s="11"/>
      <c r="I33" s="11"/>
      <c r="J33" s="11"/>
      <c r="K33" s="11"/>
      <c r="L33" s="11"/>
      <c r="M33" s="5"/>
      <c r="N33" s="5">
        <f t="shared" si="0"/>
        <v>8</v>
      </c>
      <c r="O33" s="13">
        <f t="shared" si="1"/>
        <v>1</v>
      </c>
    </row>
    <row r="34" spans="1:15" ht="11.25">
      <c r="A34" s="3" t="s">
        <v>1249</v>
      </c>
      <c r="B34" s="11"/>
      <c r="C34" s="11"/>
      <c r="D34" s="11"/>
      <c r="E34" s="11"/>
      <c r="F34" s="11">
        <v>8</v>
      </c>
      <c r="G34" s="11"/>
      <c r="H34" s="11"/>
      <c r="I34" s="11"/>
      <c r="J34" s="11"/>
      <c r="K34" s="11"/>
      <c r="L34" s="11"/>
      <c r="M34" s="5"/>
      <c r="N34" s="5">
        <f aca="true" t="shared" si="2" ref="N34:N65">SUM(B34:M34)</f>
        <v>8</v>
      </c>
      <c r="O34" s="13">
        <f aca="true" t="shared" si="3" ref="O34:O65">COUNTA(B34:L34)</f>
        <v>1</v>
      </c>
    </row>
    <row r="35" spans="1:15" ht="11.25">
      <c r="A35" s="3" t="s">
        <v>1059</v>
      </c>
      <c r="B35" s="11"/>
      <c r="C35" s="11"/>
      <c r="D35" s="11"/>
      <c r="E35" s="11">
        <v>8</v>
      </c>
      <c r="F35" s="11"/>
      <c r="G35" s="11"/>
      <c r="H35" s="11"/>
      <c r="I35" s="11"/>
      <c r="J35" s="11"/>
      <c r="K35" s="11"/>
      <c r="L35" s="11"/>
      <c r="M35" s="5"/>
      <c r="N35" s="5">
        <f t="shared" si="2"/>
        <v>8</v>
      </c>
      <c r="O35" s="13">
        <f t="shared" si="3"/>
        <v>1</v>
      </c>
    </row>
    <row r="36" spans="1:15" ht="11.25">
      <c r="A36" s="3" t="s">
        <v>617</v>
      </c>
      <c r="B36" s="11"/>
      <c r="C36" s="11">
        <v>8</v>
      </c>
      <c r="D36" s="11"/>
      <c r="E36" s="11"/>
      <c r="F36" s="11"/>
      <c r="G36" s="11"/>
      <c r="H36" s="11"/>
      <c r="I36" s="11"/>
      <c r="J36" s="11"/>
      <c r="K36" s="11"/>
      <c r="L36" s="11"/>
      <c r="M36" s="5"/>
      <c r="N36" s="5">
        <f t="shared" si="2"/>
        <v>8</v>
      </c>
      <c r="O36" s="13">
        <f t="shared" si="3"/>
        <v>1</v>
      </c>
    </row>
    <row r="37" spans="1:15" ht="11.25" customHeight="1">
      <c r="A37" s="29" t="s">
        <v>1496</v>
      </c>
      <c r="B37" s="5"/>
      <c r="C37" s="5"/>
      <c r="D37" s="5"/>
      <c r="E37" s="5"/>
      <c r="F37" s="5"/>
      <c r="G37" s="5"/>
      <c r="H37" s="5">
        <v>4</v>
      </c>
      <c r="I37" s="5">
        <v>4</v>
      </c>
      <c r="J37" s="5"/>
      <c r="K37" s="5"/>
      <c r="L37" s="5"/>
      <c r="M37" s="39"/>
      <c r="N37" s="5">
        <f t="shared" si="2"/>
        <v>8</v>
      </c>
      <c r="O37" s="13">
        <f t="shared" si="3"/>
        <v>2</v>
      </c>
    </row>
    <row r="38" spans="1:15" ht="11.25" customHeight="1">
      <c r="A38" s="29" t="s">
        <v>1539</v>
      </c>
      <c r="B38" s="5"/>
      <c r="C38" s="5"/>
      <c r="D38" s="5"/>
      <c r="E38" s="5"/>
      <c r="F38" s="5"/>
      <c r="G38" s="5"/>
      <c r="H38" s="5"/>
      <c r="I38" s="5"/>
      <c r="J38" s="5">
        <v>4</v>
      </c>
      <c r="K38" s="5">
        <v>4</v>
      </c>
      <c r="L38" s="5"/>
      <c r="M38" s="39"/>
      <c r="N38" s="5">
        <f t="shared" si="2"/>
        <v>8</v>
      </c>
      <c r="O38" s="13">
        <f t="shared" si="3"/>
        <v>2</v>
      </c>
    </row>
    <row r="39" spans="1:15" ht="11.25" customHeight="1">
      <c r="A39" s="29" t="s">
        <v>1522</v>
      </c>
      <c r="B39" s="5"/>
      <c r="C39" s="5"/>
      <c r="D39" s="5"/>
      <c r="E39" s="5"/>
      <c r="F39" s="5"/>
      <c r="G39" s="5"/>
      <c r="H39" s="5"/>
      <c r="I39" s="5">
        <v>8</v>
      </c>
      <c r="J39" s="5"/>
      <c r="K39" s="5"/>
      <c r="L39" s="5"/>
      <c r="M39" s="39"/>
      <c r="N39" s="5">
        <f t="shared" si="2"/>
        <v>8</v>
      </c>
      <c r="O39" s="13">
        <f t="shared" si="3"/>
        <v>1</v>
      </c>
    </row>
    <row r="40" spans="1:15" ht="11.25">
      <c r="A40" s="3" t="s">
        <v>1589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>
        <v>8</v>
      </c>
      <c r="M40" s="5"/>
      <c r="N40" s="5">
        <f t="shared" si="2"/>
        <v>8</v>
      </c>
      <c r="O40" s="13">
        <f t="shared" si="3"/>
        <v>1</v>
      </c>
    </row>
    <row r="41" spans="1:15" ht="11.25">
      <c r="A41" s="3" t="s">
        <v>772</v>
      </c>
      <c r="B41" s="11"/>
      <c r="C41" s="11"/>
      <c r="D41" s="11">
        <v>8</v>
      </c>
      <c r="E41" s="11"/>
      <c r="F41" s="11"/>
      <c r="G41" s="11"/>
      <c r="H41" s="11"/>
      <c r="I41" s="11"/>
      <c r="J41" s="11"/>
      <c r="K41" s="11"/>
      <c r="L41" s="11"/>
      <c r="M41" s="5"/>
      <c r="N41" s="5">
        <f t="shared" si="2"/>
        <v>8</v>
      </c>
      <c r="O41" s="13">
        <f t="shared" si="3"/>
        <v>1</v>
      </c>
    </row>
    <row r="42" spans="1:15" ht="11.25">
      <c r="A42" s="3" t="s">
        <v>624</v>
      </c>
      <c r="B42" s="11"/>
      <c r="C42" s="11">
        <v>4</v>
      </c>
      <c r="D42" s="11"/>
      <c r="E42" s="11">
        <v>4</v>
      </c>
      <c r="F42" s="11"/>
      <c r="G42" s="11"/>
      <c r="H42" s="11"/>
      <c r="I42" s="11"/>
      <c r="J42" s="11"/>
      <c r="K42" s="11"/>
      <c r="L42" s="11"/>
      <c r="M42" s="5"/>
      <c r="N42" s="5">
        <f t="shared" si="2"/>
        <v>8</v>
      </c>
      <c r="O42" s="13">
        <f t="shared" si="3"/>
        <v>2</v>
      </c>
    </row>
    <row r="43" spans="1:15" ht="11.25">
      <c r="A43" s="3" t="s">
        <v>627</v>
      </c>
      <c r="B43" s="11"/>
      <c r="C43" s="11">
        <v>8</v>
      </c>
      <c r="D43" s="11"/>
      <c r="E43" s="11"/>
      <c r="F43" s="11"/>
      <c r="G43" s="11"/>
      <c r="H43" s="11"/>
      <c r="I43" s="11"/>
      <c r="J43" s="11"/>
      <c r="K43" s="11"/>
      <c r="L43" s="11"/>
      <c r="M43" s="5"/>
      <c r="N43" s="5">
        <f t="shared" si="2"/>
        <v>8</v>
      </c>
      <c r="O43" s="13">
        <f t="shared" si="3"/>
        <v>1</v>
      </c>
    </row>
    <row r="44" spans="1:15" ht="11.25">
      <c r="A44" s="3" t="s">
        <v>1066</v>
      </c>
      <c r="B44" s="11"/>
      <c r="C44" s="11"/>
      <c r="D44" s="11"/>
      <c r="E44" s="11">
        <v>8</v>
      </c>
      <c r="F44" s="11"/>
      <c r="G44" s="11"/>
      <c r="H44" s="11"/>
      <c r="I44" s="11"/>
      <c r="J44" s="11"/>
      <c r="K44" s="11"/>
      <c r="L44" s="11"/>
      <c r="M44" s="5"/>
      <c r="N44" s="5">
        <f t="shared" si="2"/>
        <v>8</v>
      </c>
      <c r="O44" s="13">
        <f t="shared" si="3"/>
        <v>1</v>
      </c>
    </row>
    <row r="45" spans="1:15" ht="11.25">
      <c r="A45" s="3" t="s">
        <v>630</v>
      </c>
      <c r="B45" s="11"/>
      <c r="C45" s="11">
        <v>8</v>
      </c>
      <c r="D45" s="11"/>
      <c r="E45" s="11"/>
      <c r="F45" s="11"/>
      <c r="G45" s="11"/>
      <c r="H45" s="11"/>
      <c r="I45" s="11"/>
      <c r="J45" s="11"/>
      <c r="K45" s="11"/>
      <c r="L45" s="11"/>
      <c r="M45" s="5"/>
      <c r="N45" s="5">
        <f t="shared" si="2"/>
        <v>8</v>
      </c>
      <c r="O45" s="13">
        <f t="shared" si="3"/>
        <v>1</v>
      </c>
    </row>
    <row r="46" spans="1:15" ht="11.25" customHeight="1">
      <c r="A46" s="31" t="s">
        <v>1052</v>
      </c>
      <c r="B46" s="5"/>
      <c r="C46" s="5"/>
      <c r="D46" s="5"/>
      <c r="E46" s="5">
        <v>6</v>
      </c>
      <c r="F46" s="5"/>
      <c r="G46" s="5"/>
      <c r="H46" s="5"/>
      <c r="I46" s="5"/>
      <c r="J46" s="5"/>
      <c r="K46" s="5"/>
      <c r="L46" s="5"/>
      <c r="M46" s="39"/>
      <c r="N46" s="5">
        <f t="shared" si="2"/>
        <v>6</v>
      </c>
      <c r="O46" s="13">
        <f t="shared" si="3"/>
        <v>1</v>
      </c>
    </row>
    <row r="47" spans="1:15" ht="11.25">
      <c r="A47" s="3" t="s">
        <v>761</v>
      </c>
      <c r="B47" s="11"/>
      <c r="C47" s="11"/>
      <c r="D47" s="11">
        <v>4</v>
      </c>
      <c r="E47" s="11"/>
      <c r="F47" s="11">
        <v>2</v>
      </c>
      <c r="G47" s="11"/>
      <c r="H47" s="11"/>
      <c r="I47" s="11"/>
      <c r="J47" s="11"/>
      <c r="K47" s="11"/>
      <c r="L47" s="11"/>
      <c r="M47" s="5"/>
      <c r="N47" s="5">
        <f t="shared" si="2"/>
        <v>6</v>
      </c>
      <c r="O47" s="13">
        <f t="shared" si="3"/>
        <v>2</v>
      </c>
    </row>
    <row r="48" spans="1:15" ht="11.25">
      <c r="A48" s="3" t="s">
        <v>1248</v>
      </c>
      <c r="B48" s="11"/>
      <c r="C48" s="11"/>
      <c r="D48" s="11"/>
      <c r="E48" s="11"/>
      <c r="F48" s="11">
        <v>6</v>
      </c>
      <c r="G48" s="11"/>
      <c r="H48" s="11"/>
      <c r="I48" s="11"/>
      <c r="J48" s="11"/>
      <c r="K48" s="11"/>
      <c r="L48" s="11"/>
      <c r="M48" s="5"/>
      <c r="N48" s="5">
        <f t="shared" si="2"/>
        <v>6</v>
      </c>
      <c r="O48" s="13">
        <f t="shared" si="3"/>
        <v>1</v>
      </c>
    </row>
    <row r="49" spans="1:15" ht="11.25" customHeight="1">
      <c r="A49" s="29" t="s">
        <v>448</v>
      </c>
      <c r="B49" s="5">
        <v>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39"/>
      <c r="N49" s="5">
        <f t="shared" si="2"/>
        <v>6</v>
      </c>
      <c r="O49" s="13">
        <f t="shared" si="3"/>
        <v>1</v>
      </c>
    </row>
    <row r="50" spans="1:15" ht="11.25">
      <c r="A50" s="3" t="s">
        <v>767</v>
      </c>
      <c r="B50" s="11"/>
      <c r="C50" s="11"/>
      <c r="D50" s="11">
        <v>2</v>
      </c>
      <c r="E50" s="11">
        <v>4</v>
      </c>
      <c r="F50" s="11"/>
      <c r="G50" s="11"/>
      <c r="H50" s="11"/>
      <c r="I50" s="11"/>
      <c r="J50" s="11"/>
      <c r="K50" s="11"/>
      <c r="L50" s="11"/>
      <c r="M50" s="5"/>
      <c r="N50" s="5">
        <f t="shared" si="2"/>
        <v>6</v>
      </c>
      <c r="O50" s="13">
        <f t="shared" si="3"/>
        <v>2</v>
      </c>
    </row>
    <row r="51" spans="1:15" ht="11.25">
      <c r="A51" s="3" t="s">
        <v>1526</v>
      </c>
      <c r="B51" s="11"/>
      <c r="C51" s="11"/>
      <c r="D51" s="11"/>
      <c r="E51" s="11"/>
      <c r="F51" s="11"/>
      <c r="G51" s="11"/>
      <c r="H51" s="11"/>
      <c r="I51" s="11">
        <v>6</v>
      </c>
      <c r="J51" s="11"/>
      <c r="K51" s="11"/>
      <c r="L51" s="11"/>
      <c r="M51" s="5"/>
      <c r="N51" s="5">
        <f t="shared" si="2"/>
        <v>6</v>
      </c>
      <c r="O51" s="13">
        <f t="shared" si="3"/>
        <v>1</v>
      </c>
    </row>
    <row r="52" spans="1:15" ht="11.25" customHeight="1">
      <c r="A52" s="31" t="s">
        <v>616</v>
      </c>
      <c r="B52" s="5"/>
      <c r="C52" s="5">
        <v>4</v>
      </c>
      <c r="D52" s="5"/>
      <c r="E52" s="5"/>
      <c r="F52" s="5"/>
      <c r="G52" s="5"/>
      <c r="H52" s="5"/>
      <c r="I52" s="5"/>
      <c r="J52" s="5"/>
      <c r="K52" s="5"/>
      <c r="L52" s="5"/>
      <c r="M52" s="39"/>
      <c r="N52" s="5">
        <f t="shared" si="2"/>
        <v>4</v>
      </c>
      <c r="O52" s="13">
        <f t="shared" si="3"/>
        <v>1</v>
      </c>
    </row>
    <row r="53" spans="1:15" ht="11.25">
      <c r="A53" s="3" t="s">
        <v>760</v>
      </c>
      <c r="B53" s="11"/>
      <c r="C53" s="11"/>
      <c r="D53" s="11">
        <v>4</v>
      </c>
      <c r="E53" s="11"/>
      <c r="F53" s="11"/>
      <c r="G53" s="11"/>
      <c r="H53" s="11"/>
      <c r="I53" s="11"/>
      <c r="J53" s="11"/>
      <c r="K53" s="11"/>
      <c r="L53" s="11"/>
      <c r="M53" s="5"/>
      <c r="N53" s="5">
        <f t="shared" si="2"/>
        <v>4</v>
      </c>
      <c r="O53" s="13">
        <f t="shared" si="3"/>
        <v>1</v>
      </c>
    </row>
    <row r="54" spans="1:15" ht="11.25">
      <c r="A54" s="3" t="s">
        <v>1587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v>4</v>
      </c>
      <c r="M54" s="5"/>
      <c r="N54" s="5">
        <f t="shared" si="2"/>
        <v>4</v>
      </c>
      <c r="O54" s="13">
        <f t="shared" si="3"/>
        <v>1</v>
      </c>
    </row>
    <row r="55" spans="1:15" ht="11.25">
      <c r="A55" s="3" t="s">
        <v>1053</v>
      </c>
      <c r="B55" s="11"/>
      <c r="C55" s="11"/>
      <c r="D55" s="11"/>
      <c r="E55" s="11">
        <v>4</v>
      </c>
      <c r="F55" s="11"/>
      <c r="G55" s="11"/>
      <c r="H55" s="11"/>
      <c r="I55" s="11"/>
      <c r="J55" s="11"/>
      <c r="K55" s="11"/>
      <c r="L55" s="11"/>
      <c r="M55" s="5"/>
      <c r="N55" s="5">
        <f t="shared" si="2"/>
        <v>4</v>
      </c>
      <c r="O55" s="13">
        <f t="shared" si="3"/>
        <v>1</v>
      </c>
    </row>
    <row r="56" spans="1:15" ht="11.25">
      <c r="A56" s="3" t="s">
        <v>1324</v>
      </c>
      <c r="B56" s="11"/>
      <c r="C56" s="11"/>
      <c r="D56" s="11"/>
      <c r="E56" s="11"/>
      <c r="F56" s="11"/>
      <c r="G56" s="11">
        <v>4</v>
      </c>
      <c r="H56" s="11"/>
      <c r="I56" s="11"/>
      <c r="J56" s="11"/>
      <c r="K56" s="11"/>
      <c r="L56" s="11"/>
      <c r="M56" s="5"/>
      <c r="N56" s="5">
        <f t="shared" si="2"/>
        <v>4</v>
      </c>
      <c r="O56" s="13">
        <f t="shared" si="3"/>
        <v>1</v>
      </c>
    </row>
    <row r="57" spans="1:15" ht="11.25">
      <c r="A57" s="3" t="s">
        <v>1267</v>
      </c>
      <c r="B57" s="11"/>
      <c r="C57" s="11"/>
      <c r="D57" s="11"/>
      <c r="E57" s="11"/>
      <c r="F57" s="11">
        <v>4</v>
      </c>
      <c r="G57" s="11"/>
      <c r="H57" s="11"/>
      <c r="I57" s="11"/>
      <c r="J57" s="11"/>
      <c r="K57" s="11"/>
      <c r="L57" s="11"/>
      <c r="M57" s="5"/>
      <c r="N57" s="5">
        <f t="shared" si="2"/>
        <v>4</v>
      </c>
      <c r="O57" s="13">
        <f t="shared" si="3"/>
        <v>1</v>
      </c>
    </row>
    <row r="58" spans="1:15" ht="11.25">
      <c r="A58" s="3" t="s">
        <v>1056</v>
      </c>
      <c r="B58" s="11"/>
      <c r="C58" s="11"/>
      <c r="D58" s="11"/>
      <c r="E58" s="11">
        <v>4</v>
      </c>
      <c r="F58" s="11"/>
      <c r="G58" s="11">
        <v>0</v>
      </c>
      <c r="H58" s="11"/>
      <c r="I58" s="11"/>
      <c r="J58" s="11"/>
      <c r="K58" s="11"/>
      <c r="L58" s="11"/>
      <c r="M58" s="5"/>
      <c r="N58" s="5">
        <f t="shared" si="2"/>
        <v>4</v>
      </c>
      <c r="O58" s="13">
        <f t="shared" si="3"/>
        <v>2</v>
      </c>
    </row>
    <row r="59" spans="1:15" ht="11.25">
      <c r="A59" s="3" t="s">
        <v>1251</v>
      </c>
      <c r="B59" s="11"/>
      <c r="C59" s="11"/>
      <c r="D59" s="11"/>
      <c r="E59" s="11"/>
      <c r="F59" s="11">
        <v>4</v>
      </c>
      <c r="G59" s="11"/>
      <c r="H59" s="11"/>
      <c r="I59" s="11"/>
      <c r="J59" s="11"/>
      <c r="K59" s="11"/>
      <c r="L59" s="11"/>
      <c r="M59" s="5"/>
      <c r="N59" s="5">
        <f t="shared" si="2"/>
        <v>4</v>
      </c>
      <c r="O59" s="13">
        <f t="shared" si="3"/>
        <v>1</v>
      </c>
    </row>
    <row r="60" spans="1:15" ht="11.25">
      <c r="A60" s="3" t="s">
        <v>1058</v>
      </c>
      <c r="B60" s="11"/>
      <c r="C60" s="11"/>
      <c r="D60" s="11"/>
      <c r="E60" s="11">
        <v>4</v>
      </c>
      <c r="F60" s="11"/>
      <c r="G60" s="11"/>
      <c r="H60" s="11"/>
      <c r="I60" s="11"/>
      <c r="J60" s="11"/>
      <c r="K60" s="11"/>
      <c r="L60" s="11"/>
      <c r="M60" s="5"/>
      <c r="N60" s="5">
        <f t="shared" si="2"/>
        <v>4</v>
      </c>
      <c r="O60" s="13">
        <f t="shared" si="3"/>
        <v>1</v>
      </c>
    </row>
    <row r="61" spans="1:15" ht="11.25" customHeight="1">
      <c r="A61" s="29" t="s">
        <v>446</v>
      </c>
      <c r="B61" s="5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39"/>
      <c r="N61" s="5">
        <f t="shared" si="2"/>
        <v>4</v>
      </c>
      <c r="O61" s="13">
        <f t="shared" si="3"/>
        <v>1</v>
      </c>
    </row>
    <row r="62" spans="1:15" ht="11.25">
      <c r="A62" s="3" t="s">
        <v>763</v>
      </c>
      <c r="B62" s="11"/>
      <c r="C62" s="11"/>
      <c r="D62" s="11">
        <v>4</v>
      </c>
      <c r="E62" s="11"/>
      <c r="F62" s="11"/>
      <c r="G62" s="11"/>
      <c r="H62" s="11"/>
      <c r="I62" s="11"/>
      <c r="J62" s="11"/>
      <c r="K62" s="11"/>
      <c r="L62" s="11"/>
      <c r="M62" s="5"/>
      <c r="N62" s="5">
        <f t="shared" si="2"/>
        <v>4</v>
      </c>
      <c r="O62" s="13">
        <f t="shared" si="3"/>
        <v>1</v>
      </c>
    </row>
    <row r="63" spans="1:15" ht="11.25">
      <c r="A63" s="3" t="s">
        <v>764</v>
      </c>
      <c r="B63" s="11"/>
      <c r="C63" s="11"/>
      <c r="D63" s="11">
        <v>4</v>
      </c>
      <c r="E63" s="11"/>
      <c r="F63" s="11"/>
      <c r="G63" s="11"/>
      <c r="H63" s="11"/>
      <c r="I63" s="11"/>
      <c r="J63" s="11"/>
      <c r="K63" s="11"/>
      <c r="L63" s="11"/>
      <c r="M63" s="5"/>
      <c r="N63" s="5">
        <f t="shared" si="2"/>
        <v>4</v>
      </c>
      <c r="O63" s="13">
        <f t="shared" si="3"/>
        <v>1</v>
      </c>
    </row>
    <row r="64" spans="1:15" ht="11.25" customHeight="1">
      <c r="A64" s="29" t="s">
        <v>447</v>
      </c>
      <c r="B64" s="5">
        <v>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39"/>
      <c r="N64" s="5">
        <f t="shared" si="2"/>
        <v>4</v>
      </c>
      <c r="O64" s="13">
        <f t="shared" si="3"/>
        <v>1</v>
      </c>
    </row>
    <row r="65" spans="1:15" ht="11.25" customHeight="1">
      <c r="A65" s="29" t="s">
        <v>1495</v>
      </c>
      <c r="B65" s="5"/>
      <c r="C65" s="5"/>
      <c r="D65" s="5"/>
      <c r="E65" s="5"/>
      <c r="F65" s="5"/>
      <c r="G65" s="5"/>
      <c r="H65" s="5">
        <v>0</v>
      </c>
      <c r="I65" s="5">
        <v>4</v>
      </c>
      <c r="J65" s="5"/>
      <c r="K65" s="5"/>
      <c r="L65" s="5"/>
      <c r="M65" s="39"/>
      <c r="N65" s="5">
        <f t="shared" si="2"/>
        <v>4</v>
      </c>
      <c r="O65" s="13">
        <f t="shared" si="3"/>
        <v>2</v>
      </c>
    </row>
    <row r="66" spans="1:15" ht="11.25" customHeight="1">
      <c r="A66" s="29" t="s">
        <v>1538</v>
      </c>
      <c r="B66" s="5"/>
      <c r="C66" s="5"/>
      <c r="D66" s="5"/>
      <c r="E66" s="5"/>
      <c r="F66" s="5"/>
      <c r="G66" s="5"/>
      <c r="H66" s="5"/>
      <c r="I66" s="5"/>
      <c r="J66" s="5">
        <v>4</v>
      </c>
      <c r="K66" s="5">
        <v>0</v>
      </c>
      <c r="L66" s="5"/>
      <c r="M66" s="39"/>
      <c r="N66" s="5">
        <f aca="true" t="shared" si="4" ref="N66:N97">SUM(B66:M66)</f>
        <v>4</v>
      </c>
      <c r="O66" s="13">
        <f aca="true" t="shared" si="5" ref="O66:O97">COUNTA(B66:L66)</f>
        <v>2</v>
      </c>
    </row>
    <row r="67" spans="1:15" ht="11.25" customHeight="1">
      <c r="A67" s="29" t="s">
        <v>1537</v>
      </c>
      <c r="B67" s="5"/>
      <c r="C67" s="5"/>
      <c r="D67" s="5"/>
      <c r="E67" s="5"/>
      <c r="F67" s="5"/>
      <c r="G67" s="5"/>
      <c r="H67" s="5"/>
      <c r="I67" s="5"/>
      <c r="J67" s="5">
        <v>2</v>
      </c>
      <c r="K67" s="5">
        <v>2</v>
      </c>
      <c r="L67" s="5"/>
      <c r="M67" s="39"/>
      <c r="N67" s="5">
        <f t="shared" si="4"/>
        <v>4</v>
      </c>
      <c r="O67" s="13">
        <f t="shared" si="5"/>
        <v>2</v>
      </c>
    </row>
    <row r="68" spans="1:15" ht="11.25" customHeight="1">
      <c r="A68" s="29" t="s">
        <v>1521</v>
      </c>
      <c r="B68" s="5"/>
      <c r="C68" s="5"/>
      <c r="D68" s="5"/>
      <c r="E68" s="5">
        <v>4</v>
      </c>
      <c r="F68" s="5"/>
      <c r="G68" s="5"/>
      <c r="H68" s="5"/>
      <c r="I68" s="5"/>
      <c r="J68" s="5"/>
      <c r="K68" s="5"/>
      <c r="L68" s="5"/>
      <c r="M68" s="39"/>
      <c r="N68" s="5">
        <f t="shared" si="4"/>
        <v>4</v>
      </c>
      <c r="O68" s="13">
        <f t="shared" si="5"/>
        <v>1</v>
      </c>
    </row>
    <row r="69" spans="1:15" ht="11.25">
      <c r="A69" s="3" t="s">
        <v>618</v>
      </c>
      <c r="B69" s="11"/>
      <c r="C69" s="11">
        <v>4</v>
      </c>
      <c r="D69" s="11"/>
      <c r="E69" s="11"/>
      <c r="F69" s="11"/>
      <c r="G69" s="11"/>
      <c r="H69" s="11"/>
      <c r="I69" s="11"/>
      <c r="J69" s="11"/>
      <c r="K69" s="11"/>
      <c r="L69" s="11"/>
      <c r="M69" s="5"/>
      <c r="N69" s="5">
        <f t="shared" si="4"/>
        <v>4</v>
      </c>
      <c r="O69" s="13">
        <f t="shared" si="5"/>
        <v>1</v>
      </c>
    </row>
    <row r="70" spans="1:15" ht="11.25">
      <c r="A70" s="3" t="s">
        <v>620</v>
      </c>
      <c r="B70" s="11"/>
      <c r="C70" s="11">
        <v>4</v>
      </c>
      <c r="D70" s="11"/>
      <c r="E70" s="11"/>
      <c r="F70" s="11"/>
      <c r="G70" s="11"/>
      <c r="H70" s="11"/>
      <c r="I70" s="11"/>
      <c r="J70" s="11"/>
      <c r="K70" s="11"/>
      <c r="L70" s="11"/>
      <c r="M70" s="5"/>
      <c r="N70" s="5">
        <f t="shared" si="4"/>
        <v>4</v>
      </c>
      <c r="O70" s="13">
        <f t="shared" si="5"/>
        <v>1</v>
      </c>
    </row>
    <row r="71" spans="1:15" ht="11.25">
      <c r="A71" s="3" t="s">
        <v>769</v>
      </c>
      <c r="B71" s="11"/>
      <c r="C71" s="11"/>
      <c r="D71" s="11">
        <v>4</v>
      </c>
      <c r="E71" s="11"/>
      <c r="F71" s="11"/>
      <c r="G71" s="11"/>
      <c r="H71" s="11"/>
      <c r="I71" s="11"/>
      <c r="J71" s="11"/>
      <c r="K71" s="11"/>
      <c r="L71" s="11"/>
      <c r="M71" s="5"/>
      <c r="N71" s="5">
        <f t="shared" si="4"/>
        <v>4</v>
      </c>
      <c r="O71" s="13">
        <f t="shared" si="5"/>
        <v>1</v>
      </c>
    </row>
    <row r="72" spans="1:15" ht="11.25">
      <c r="A72" s="3" t="s">
        <v>1064</v>
      </c>
      <c r="B72" s="11"/>
      <c r="C72" s="11"/>
      <c r="D72" s="11"/>
      <c r="E72" s="11">
        <v>4</v>
      </c>
      <c r="F72" s="11"/>
      <c r="G72" s="11"/>
      <c r="H72" s="11"/>
      <c r="I72" s="11"/>
      <c r="J72" s="11"/>
      <c r="K72" s="11"/>
      <c r="L72" s="11"/>
      <c r="M72" s="5"/>
      <c r="N72" s="5">
        <f t="shared" si="4"/>
        <v>4</v>
      </c>
      <c r="O72" s="13">
        <f t="shared" si="5"/>
        <v>1</v>
      </c>
    </row>
    <row r="73" spans="1:15" ht="11.25">
      <c r="A73" s="3" t="s">
        <v>1524</v>
      </c>
      <c r="B73" s="11"/>
      <c r="C73" s="11"/>
      <c r="D73" s="11"/>
      <c r="E73" s="11"/>
      <c r="F73" s="11"/>
      <c r="G73" s="11"/>
      <c r="H73" s="11"/>
      <c r="I73" s="11">
        <v>4</v>
      </c>
      <c r="J73" s="11"/>
      <c r="K73" s="11"/>
      <c r="L73" s="11"/>
      <c r="M73" s="5"/>
      <c r="N73" s="5">
        <f t="shared" si="4"/>
        <v>4</v>
      </c>
      <c r="O73" s="13">
        <f t="shared" si="5"/>
        <v>1</v>
      </c>
    </row>
    <row r="74" spans="1:15" ht="11.25">
      <c r="A74" s="3" t="s">
        <v>1065</v>
      </c>
      <c r="B74" s="11"/>
      <c r="C74" s="11"/>
      <c r="D74" s="11"/>
      <c r="E74" s="11">
        <v>4</v>
      </c>
      <c r="F74" s="11"/>
      <c r="G74" s="11"/>
      <c r="H74" s="11"/>
      <c r="I74" s="11"/>
      <c r="J74" s="11"/>
      <c r="K74" s="11"/>
      <c r="L74" s="11"/>
      <c r="M74" s="5"/>
      <c r="N74" s="5">
        <f t="shared" si="4"/>
        <v>4</v>
      </c>
      <c r="O74" s="13">
        <f t="shared" si="5"/>
        <v>1</v>
      </c>
    </row>
    <row r="75" spans="1:15" ht="11.25">
      <c r="A75" s="3" t="s">
        <v>629</v>
      </c>
      <c r="B75" s="11"/>
      <c r="C75" s="11">
        <v>4</v>
      </c>
      <c r="D75" s="11"/>
      <c r="E75" s="11"/>
      <c r="F75" s="11"/>
      <c r="G75" s="11"/>
      <c r="H75" s="11"/>
      <c r="I75" s="11"/>
      <c r="J75" s="11"/>
      <c r="K75" s="11"/>
      <c r="L75" s="11"/>
      <c r="M75" s="5"/>
      <c r="N75" s="5">
        <f t="shared" si="4"/>
        <v>4</v>
      </c>
      <c r="O75" s="13">
        <f t="shared" si="5"/>
        <v>1</v>
      </c>
    </row>
    <row r="76" spans="1:15" ht="11.25">
      <c r="A76" s="3" t="s">
        <v>1329</v>
      </c>
      <c r="B76" s="11"/>
      <c r="C76" s="11"/>
      <c r="D76" s="11"/>
      <c r="E76" s="11"/>
      <c r="F76" s="11"/>
      <c r="G76" s="11">
        <v>4</v>
      </c>
      <c r="H76" s="11"/>
      <c r="I76" s="11"/>
      <c r="J76" s="11"/>
      <c r="K76" s="11"/>
      <c r="L76" s="11"/>
      <c r="M76" s="5"/>
      <c r="N76" s="5">
        <f t="shared" si="4"/>
        <v>4</v>
      </c>
      <c r="O76" s="13">
        <f t="shared" si="5"/>
        <v>1</v>
      </c>
    </row>
    <row r="77" spans="1:15" ht="11.25" customHeight="1">
      <c r="A77" s="31" t="s">
        <v>615</v>
      </c>
      <c r="B77" s="5"/>
      <c r="C77" s="5">
        <v>2</v>
      </c>
      <c r="D77" s="5"/>
      <c r="E77" s="5"/>
      <c r="F77" s="5"/>
      <c r="G77" s="5"/>
      <c r="H77" s="5"/>
      <c r="I77" s="5"/>
      <c r="J77" s="5"/>
      <c r="K77" s="5"/>
      <c r="L77" s="5"/>
      <c r="M77" s="39"/>
      <c r="N77" s="5">
        <f t="shared" si="4"/>
        <v>2</v>
      </c>
      <c r="O77" s="13">
        <f t="shared" si="5"/>
        <v>1</v>
      </c>
    </row>
    <row r="78" spans="1:15" ht="11.25">
      <c r="A78" s="3" t="s">
        <v>1054</v>
      </c>
      <c r="B78" s="11"/>
      <c r="C78" s="11"/>
      <c r="D78" s="11"/>
      <c r="E78" s="11">
        <v>2</v>
      </c>
      <c r="F78" s="11"/>
      <c r="G78" s="11"/>
      <c r="H78" s="11"/>
      <c r="I78" s="11"/>
      <c r="J78" s="11"/>
      <c r="K78" s="11"/>
      <c r="L78" s="11"/>
      <c r="M78" s="5"/>
      <c r="N78" s="5">
        <f t="shared" si="4"/>
        <v>2</v>
      </c>
      <c r="O78" s="13">
        <f t="shared" si="5"/>
        <v>1</v>
      </c>
    </row>
    <row r="79" spans="1:15" ht="11.25">
      <c r="A79" s="3" t="s">
        <v>1245</v>
      </c>
      <c r="B79" s="11"/>
      <c r="C79" s="11"/>
      <c r="D79" s="11"/>
      <c r="E79" s="11"/>
      <c r="F79" s="11">
        <v>2</v>
      </c>
      <c r="G79" s="11"/>
      <c r="H79" s="11"/>
      <c r="I79" s="11"/>
      <c r="J79" s="11"/>
      <c r="K79" s="11"/>
      <c r="L79" s="11"/>
      <c r="M79" s="5"/>
      <c r="N79" s="5">
        <f t="shared" si="4"/>
        <v>2</v>
      </c>
      <c r="O79" s="13">
        <f t="shared" si="5"/>
        <v>1</v>
      </c>
    </row>
    <row r="80" spans="1:15" ht="11.25">
      <c r="A80" s="3" t="s">
        <v>1055</v>
      </c>
      <c r="B80" s="11"/>
      <c r="C80" s="11"/>
      <c r="D80" s="11"/>
      <c r="E80" s="11">
        <v>2</v>
      </c>
      <c r="F80" s="11"/>
      <c r="G80" s="11"/>
      <c r="H80" s="11"/>
      <c r="I80" s="11"/>
      <c r="J80" s="11"/>
      <c r="K80" s="11"/>
      <c r="L80" s="11"/>
      <c r="M80" s="5"/>
      <c r="N80" s="5">
        <f t="shared" si="4"/>
        <v>2</v>
      </c>
      <c r="O80" s="13">
        <f t="shared" si="5"/>
        <v>1</v>
      </c>
    </row>
    <row r="81" spans="1:15" ht="11.25">
      <c r="A81" s="3" t="s">
        <v>1491</v>
      </c>
      <c r="B81" s="11"/>
      <c r="C81" s="11"/>
      <c r="D81" s="11">
        <v>2</v>
      </c>
      <c r="E81" s="11"/>
      <c r="F81" s="11"/>
      <c r="G81" s="11"/>
      <c r="H81" s="11"/>
      <c r="I81" s="11"/>
      <c r="J81" s="11"/>
      <c r="K81" s="11"/>
      <c r="L81" s="11"/>
      <c r="M81" s="5"/>
      <c r="N81" s="5">
        <f t="shared" si="4"/>
        <v>2</v>
      </c>
      <c r="O81" s="13">
        <f t="shared" si="5"/>
        <v>1</v>
      </c>
    </row>
    <row r="82" spans="1:15" ht="11.25">
      <c r="A82" s="3" t="s">
        <v>1490</v>
      </c>
      <c r="B82" s="11"/>
      <c r="C82" s="11"/>
      <c r="D82" s="11"/>
      <c r="E82" s="11"/>
      <c r="F82" s="11"/>
      <c r="G82" s="11"/>
      <c r="H82" s="11">
        <v>2</v>
      </c>
      <c r="I82" s="11"/>
      <c r="J82" s="11"/>
      <c r="K82" s="11"/>
      <c r="L82" s="11"/>
      <c r="M82" s="5"/>
      <c r="N82" s="5">
        <f t="shared" si="4"/>
        <v>2</v>
      </c>
      <c r="O82" s="13">
        <f t="shared" si="5"/>
        <v>1</v>
      </c>
    </row>
    <row r="83" spans="1:15" ht="11.25">
      <c r="A83" s="3" t="s">
        <v>1247</v>
      </c>
      <c r="B83" s="11"/>
      <c r="C83" s="11"/>
      <c r="D83" s="11"/>
      <c r="E83" s="11"/>
      <c r="F83" s="11">
        <v>2</v>
      </c>
      <c r="G83" s="11"/>
      <c r="H83" s="11"/>
      <c r="I83" s="11"/>
      <c r="J83" s="11"/>
      <c r="K83" s="11"/>
      <c r="L83" s="11"/>
      <c r="M83" s="5"/>
      <c r="N83" s="5">
        <f t="shared" si="4"/>
        <v>2</v>
      </c>
      <c r="O83" s="13">
        <f t="shared" si="5"/>
        <v>1</v>
      </c>
    </row>
    <row r="84" spans="1:15" ht="11.25">
      <c r="A84" s="3" t="s">
        <v>1250</v>
      </c>
      <c r="B84" s="11"/>
      <c r="C84" s="11"/>
      <c r="D84" s="11"/>
      <c r="E84" s="11"/>
      <c r="F84" s="11">
        <v>2</v>
      </c>
      <c r="G84" s="11"/>
      <c r="H84" s="11"/>
      <c r="I84" s="11"/>
      <c r="J84" s="11"/>
      <c r="K84" s="11"/>
      <c r="L84" s="11"/>
      <c r="M84" s="5"/>
      <c r="N84" s="5">
        <f t="shared" si="4"/>
        <v>2</v>
      </c>
      <c r="O84" s="13">
        <f t="shared" si="5"/>
        <v>1</v>
      </c>
    </row>
    <row r="85" spans="1:15" ht="11.25">
      <c r="A85" s="3" t="s">
        <v>1492</v>
      </c>
      <c r="B85" s="11"/>
      <c r="C85" s="11"/>
      <c r="D85" s="11"/>
      <c r="E85" s="11"/>
      <c r="F85" s="11"/>
      <c r="G85" s="11"/>
      <c r="H85" s="11">
        <v>2</v>
      </c>
      <c r="I85" s="11"/>
      <c r="J85" s="11"/>
      <c r="K85" s="11"/>
      <c r="L85" s="11"/>
      <c r="M85" s="5"/>
      <c r="N85" s="5">
        <f t="shared" si="4"/>
        <v>2</v>
      </c>
      <c r="O85" s="13">
        <f t="shared" si="5"/>
        <v>1</v>
      </c>
    </row>
    <row r="86" spans="1:15" ht="11.25" customHeight="1">
      <c r="A86" s="29" t="s">
        <v>1061</v>
      </c>
      <c r="B86" s="5"/>
      <c r="C86" s="5"/>
      <c r="D86" s="5"/>
      <c r="E86" s="5">
        <v>2</v>
      </c>
      <c r="F86" s="5"/>
      <c r="G86" s="5"/>
      <c r="H86" s="5"/>
      <c r="I86" s="5"/>
      <c r="J86" s="5"/>
      <c r="K86" s="5"/>
      <c r="L86" s="5"/>
      <c r="M86" s="39"/>
      <c r="N86" s="5">
        <f t="shared" si="4"/>
        <v>2</v>
      </c>
      <c r="O86" s="13">
        <f t="shared" si="5"/>
        <v>1</v>
      </c>
    </row>
    <row r="87" spans="1:15" ht="11.25">
      <c r="A87" s="3" t="s">
        <v>1062</v>
      </c>
      <c r="B87" s="11"/>
      <c r="C87" s="11"/>
      <c r="D87" s="11"/>
      <c r="E87" s="11">
        <v>2</v>
      </c>
      <c r="F87" s="11"/>
      <c r="G87" s="11"/>
      <c r="H87" s="11"/>
      <c r="I87" s="11"/>
      <c r="J87" s="11"/>
      <c r="K87" s="11"/>
      <c r="L87" s="11"/>
      <c r="M87" s="5"/>
      <c r="N87" s="5">
        <f t="shared" si="4"/>
        <v>2</v>
      </c>
      <c r="O87" s="13">
        <f t="shared" si="5"/>
        <v>1</v>
      </c>
    </row>
    <row r="88" spans="1:15" ht="11.25" customHeight="1">
      <c r="A88" s="29" t="s">
        <v>449</v>
      </c>
      <c r="B88" s="5">
        <v>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39"/>
      <c r="N88" s="5">
        <f t="shared" si="4"/>
        <v>2</v>
      </c>
      <c r="O88" s="13">
        <f t="shared" si="5"/>
        <v>1</v>
      </c>
    </row>
    <row r="89" spans="1:15" ht="11.25" customHeight="1">
      <c r="A89" s="29" t="s">
        <v>1252</v>
      </c>
      <c r="B89" s="5"/>
      <c r="C89" s="5"/>
      <c r="D89" s="5"/>
      <c r="E89" s="5"/>
      <c r="F89" s="5">
        <v>2</v>
      </c>
      <c r="G89" s="5"/>
      <c r="H89" s="5"/>
      <c r="I89" s="5"/>
      <c r="J89" s="5"/>
      <c r="K89" s="5"/>
      <c r="L89" s="5"/>
      <c r="M89" s="39"/>
      <c r="N89" s="5">
        <f t="shared" si="4"/>
        <v>2</v>
      </c>
      <c r="O89" s="13">
        <f t="shared" si="5"/>
        <v>1</v>
      </c>
    </row>
    <row r="90" spans="1:15" ht="11.25" customHeight="1">
      <c r="A90" s="29" t="s">
        <v>1327</v>
      </c>
      <c r="B90" s="5"/>
      <c r="C90" s="5"/>
      <c r="D90" s="5"/>
      <c r="E90" s="5"/>
      <c r="F90" s="5"/>
      <c r="G90" s="5">
        <v>2</v>
      </c>
      <c r="H90" s="5"/>
      <c r="I90" s="5"/>
      <c r="J90" s="5"/>
      <c r="K90" s="5"/>
      <c r="L90" s="5"/>
      <c r="M90" s="39"/>
      <c r="N90" s="5">
        <f t="shared" si="4"/>
        <v>2</v>
      </c>
      <c r="O90" s="13">
        <f t="shared" si="5"/>
        <v>1</v>
      </c>
    </row>
    <row r="91" spans="1:15" ht="11.25" customHeight="1">
      <c r="A91" s="29" t="s">
        <v>450</v>
      </c>
      <c r="B91" s="5">
        <v>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39"/>
      <c r="N91" s="5">
        <f t="shared" si="4"/>
        <v>2</v>
      </c>
      <c r="O91" s="13">
        <f t="shared" si="5"/>
        <v>1</v>
      </c>
    </row>
    <row r="92" spans="1:15" ht="11.25">
      <c r="A92" s="3" t="s">
        <v>768</v>
      </c>
      <c r="B92" s="11"/>
      <c r="C92" s="11"/>
      <c r="D92" s="11">
        <v>2</v>
      </c>
      <c r="E92" s="11"/>
      <c r="F92" s="11"/>
      <c r="G92" s="11"/>
      <c r="H92" s="11"/>
      <c r="I92" s="11"/>
      <c r="J92" s="11"/>
      <c r="K92" s="11"/>
      <c r="L92" s="11"/>
      <c r="M92" s="5"/>
      <c r="N92" s="5">
        <f t="shared" si="4"/>
        <v>2</v>
      </c>
      <c r="O92" s="13">
        <f t="shared" si="5"/>
        <v>1</v>
      </c>
    </row>
    <row r="93" spans="1:15" ht="11.25">
      <c r="A93" s="3" t="s">
        <v>452</v>
      </c>
      <c r="B93" s="11">
        <v>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5"/>
      <c r="N93" s="5">
        <f t="shared" si="4"/>
        <v>2</v>
      </c>
      <c r="O93" s="13">
        <f t="shared" si="5"/>
        <v>1</v>
      </c>
    </row>
    <row r="94" spans="1:15" ht="11.25">
      <c r="A94" s="3" t="s">
        <v>455</v>
      </c>
      <c r="B94" s="11">
        <v>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5"/>
      <c r="N94" s="5">
        <f t="shared" si="4"/>
        <v>2</v>
      </c>
      <c r="O94" s="13">
        <f t="shared" si="5"/>
        <v>1</v>
      </c>
    </row>
    <row r="95" spans="1:15" ht="11.25">
      <c r="A95" s="3" t="s">
        <v>622</v>
      </c>
      <c r="B95" s="11"/>
      <c r="C95" s="11">
        <v>2</v>
      </c>
      <c r="D95" s="11"/>
      <c r="E95" s="11"/>
      <c r="F95" s="11"/>
      <c r="G95" s="11"/>
      <c r="H95" s="11"/>
      <c r="I95" s="11"/>
      <c r="J95" s="11"/>
      <c r="K95" s="11"/>
      <c r="L95" s="11"/>
      <c r="M95" s="5"/>
      <c r="N95" s="5">
        <f t="shared" si="4"/>
        <v>2</v>
      </c>
      <c r="O95" s="13">
        <f t="shared" si="5"/>
        <v>1</v>
      </c>
    </row>
    <row r="96" spans="1:15" ht="11.25">
      <c r="A96" s="3" t="s">
        <v>623</v>
      </c>
      <c r="B96" s="11"/>
      <c r="C96" s="11">
        <v>2</v>
      </c>
      <c r="D96" s="11"/>
      <c r="E96" s="11"/>
      <c r="F96" s="11"/>
      <c r="G96" s="11"/>
      <c r="H96" s="11"/>
      <c r="I96" s="11"/>
      <c r="J96" s="11"/>
      <c r="K96" s="11"/>
      <c r="L96" s="11"/>
      <c r="M96" s="5"/>
      <c r="N96" s="5">
        <f t="shared" si="4"/>
        <v>2</v>
      </c>
      <c r="O96" s="13">
        <f t="shared" si="5"/>
        <v>1</v>
      </c>
    </row>
    <row r="97" spans="1:15" ht="11.25">
      <c r="A97" s="3" t="s">
        <v>770</v>
      </c>
      <c r="B97" s="11"/>
      <c r="C97" s="11"/>
      <c r="D97" s="11">
        <v>2</v>
      </c>
      <c r="E97" s="11"/>
      <c r="F97" s="11"/>
      <c r="G97" s="11"/>
      <c r="H97" s="11"/>
      <c r="I97" s="11"/>
      <c r="J97" s="11"/>
      <c r="K97" s="11"/>
      <c r="L97" s="11"/>
      <c r="M97" s="5"/>
      <c r="N97" s="5">
        <f t="shared" si="4"/>
        <v>2</v>
      </c>
      <c r="O97" s="13">
        <f t="shared" si="5"/>
        <v>1</v>
      </c>
    </row>
    <row r="98" spans="1:15" ht="11.25">
      <c r="A98" s="3" t="s">
        <v>1255</v>
      </c>
      <c r="B98" s="11"/>
      <c r="C98" s="11"/>
      <c r="D98" s="11"/>
      <c r="E98" s="11"/>
      <c r="F98" s="11">
        <v>2</v>
      </c>
      <c r="G98" s="11"/>
      <c r="H98" s="11"/>
      <c r="I98" s="11"/>
      <c r="J98" s="11"/>
      <c r="K98" s="11"/>
      <c r="L98" s="11"/>
      <c r="M98" s="5"/>
      <c r="N98" s="5">
        <f aca="true" t="shared" si="6" ref="N98:N114">SUM(B98:M98)</f>
        <v>2</v>
      </c>
      <c r="O98" s="13">
        <f aca="true" t="shared" si="7" ref="O98:O114">COUNTA(B98:L98)</f>
        <v>1</v>
      </c>
    </row>
    <row r="99" spans="1:15" ht="11.25">
      <c r="A99" s="3" t="s">
        <v>1525</v>
      </c>
      <c r="B99" s="11"/>
      <c r="C99" s="11"/>
      <c r="D99" s="11"/>
      <c r="E99" s="11"/>
      <c r="F99" s="11"/>
      <c r="G99" s="11"/>
      <c r="H99" s="11"/>
      <c r="I99" s="11">
        <v>2</v>
      </c>
      <c r="J99" s="11"/>
      <c r="K99" s="11"/>
      <c r="L99" s="11"/>
      <c r="M99" s="5"/>
      <c r="N99" s="5">
        <f t="shared" si="6"/>
        <v>2</v>
      </c>
      <c r="O99" s="13">
        <f t="shared" si="7"/>
        <v>1</v>
      </c>
    </row>
    <row r="100" spans="1:15" ht="11.25">
      <c r="A100" s="3" t="s">
        <v>625</v>
      </c>
      <c r="B100" s="11"/>
      <c r="C100" s="11">
        <v>2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5"/>
      <c r="N100" s="5">
        <f t="shared" si="6"/>
        <v>2</v>
      </c>
      <c r="O100" s="13">
        <f t="shared" si="7"/>
        <v>1</v>
      </c>
    </row>
    <row r="101" spans="1:15" ht="11.25">
      <c r="A101" s="3" t="s">
        <v>626</v>
      </c>
      <c r="B101" s="11"/>
      <c r="C101" s="11">
        <v>2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5"/>
      <c r="N101" s="5">
        <f t="shared" si="6"/>
        <v>2</v>
      </c>
      <c r="O101" s="13">
        <f t="shared" si="7"/>
        <v>1</v>
      </c>
    </row>
    <row r="102" spans="1:15" ht="11.25">
      <c r="A102" s="3" t="s">
        <v>628</v>
      </c>
      <c r="B102" s="11"/>
      <c r="C102" s="11">
        <v>2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5"/>
      <c r="N102" s="5">
        <f t="shared" si="6"/>
        <v>2</v>
      </c>
      <c r="O102" s="13">
        <f t="shared" si="7"/>
        <v>1</v>
      </c>
    </row>
    <row r="103" spans="1:15" ht="11.25">
      <c r="A103" s="3" t="s">
        <v>759</v>
      </c>
      <c r="B103" s="11"/>
      <c r="C103" s="11"/>
      <c r="D103" s="11">
        <v>0</v>
      </c>
      <c r="E103" s="11"/>
      <c r="F103" s="11"/>
      <c r="G103" s="11"/>
      <c r="H103" s="11"/>
      <c r="I103" s="11"/>
      <c r="J103" s="11"/>
      <c r="K103" s="11"/>
      <c r="L103" s="11"/>
      <c r="M103" s="5"/>
      <c r="N103" s="5">
        <f t="shared" si="6"/>
        <v>0</v>
      </c>
      <c r="O103" s="13">
        <f t="shared" si="7"/>
        <v>1</v>
      </c>
    </row>
    <row r="104" spans="1:15" ht="11.25">
      <c r="A104" s="3" t="s">
        <v>1325</v>
      </c>
      <c r="B104" s="11"/>
      <c r="C104" s="11"/>
      <c r="D104" s="11"/>
      <c r="E104" s="11"/>
      <c r="F104" s="11"/>
      <c r="G104" s="11">
        <v>0</v>
      </c>
      <c r="H104" s="11"/>
      <c r="I104" s="11"/>
      <c r="J104" s="11"/>
      <c r="K104" s="11"/>
      <c r="L104" s="11"/>
      <c r="M104" s="5"/>
      <c r="N104" s="5">
        <f t="shared" si="6"/>
        <v>0</v>
      </c>
      <c r="O104" s="13">
        <f t="shared" si="7"/>
        <v>1</v>
      </c>
    </row>
    <row r="105" spans="1:15" ht="11.25" customHeight="1">
      <c r="A105" s="29" t="s">
        <v>1326</v>
      </c>
      <c r="B105" s="5"/>
      <c r="C105" s="5"/>
      <c r="D105" s="5"/>
      <c r="E105" s="5"/>
      <c r="F105" s="5"/>
      <c r="G105" s="5">
        <v>0</v>
      </c>
      <c r="H105" s="5"/>
      <c r="I105" s="5"/>
      <c r="J105" s="5"/>
      <c r="K105" s="5"/>
      <c r="L105" s="5"/>
      <c r="M105" s="39"/>
      <c r="N105" s="5">
        <f t="shared" si="6"/>
        <v>0</v>
      </c>
      <c r="O105" s="13">
        <f t="shared" si="7"/>
        <v>1</v>
      </c>
    </row>
    <row r="106" spans="1:15" ht="11.25" customHeight="1">
      <c r="A106" s="29" t="s">
        <v>1520</v>
      </c>
      <c r="B106" s="5"/>
      <c r="C106" s="5"/>
      <c r="D106" s="5"/>
      <c r="E106" s="5">
        <v>0</v>
      </c>
      <c r="F106" s="5"/>
      <c r="G106" s="5"/>
      <c r="H106" s="5"/>
      <c r="I106" s="5"/>
      <c r="J106" s="5"/>
      <c r="K106" s="5"/>
      <c r="L106" s="5"/>
      <c r="M106" s="39"/>
      <c r="N106" s="5">
        <f t="shared" si="6"/>
        <v>0</v>
      </c>
      <c r="O106" s="13">
        <f t="shared" si="7"/>
        <v>1</v>
      </c>
    </row>
    <row r="107" spans="1:15" ht="11.25" customHeight="1">
      <c r="A107" s="29" t="s">
        <v>1523</v>
      </c>
      <c r="B107" s="5"/>
      <c r="C107" s="5"/>
      <c r="D107" s="5"/>
      <c r="E107" s="5"/>
      <c r="F107" s="5"/>
      <c r="G107" s="5"/>
      <c r="H107" s="5"/>
      <c r="I107" s="5">
        <v>0</v>
      </c>
      <c r="J107" s="5"/>
      <c r="K107" s="5"/>
      <c r="L107" s="5"/>
      <c r="M107" s="39"/>
      <c r="N107" s="5">
        <f t="shared" si="6"/>
        <v>0</v>
      </c>
      <c r="O107" s="13">
        <f t="shared" si="7"/>
        <v>1</v>
      </c>
    </row>
    <row r="108" spans="1:15" ht="11.25">
      <c r="A108" s="3" t="s">
        <v>1498</v>
      </c>
      <c r="B108" s="11"/>
      <c r="C108" s="11"/>
      <c r="D108" s="11"/>
      <c r="E108" s="11"/>
      <c r="F108" s="11"/>
      <c r="G108" s="11"/>
      <c r="H108" s="11">
        <v>0</v>
      </c>
      <c r="I108" s="11"/>
      <c r="J108" s="11"/>
      <c r="K108" s="11"/>
      <c r="L108" s="11"/>
      <c r="M108" s="5"/>
      <c r="N108" s="5">
        <f t="shared" si="6"/>
        <v>0</v>
      </c>
      <c r="O108" s="13">
        <f t="shared" si="7"/>
        <v>1</v>
      </c>
    </row>
    <row r="109" spans="1:15" ht="11.25">
      <c r="A109" s="3" t="s">
        <v>1063</v>
      </c>
      <c r="B109" s="11"/>
      <c r="C109" s="11"/>
      <c r="D109" s="11"/>
      <c r="E109" s="11">
        <v>0</v>
      </c>
      <c r="F109" s="11"/>
      <c r="G109" s="11"/>
      <c r="H109" s="11"/>
      <c r="I109" s="11"/>
      <c r="J109" s="11"/>
      <c r="K109" s="11"/>
      <c r="L109" s="11"/>
      <c r="M109" s="5"/>
      <c r="N109" s="5">
        <f t="shared" si="6"/>
        <v>0</v>
      </c>
      <c r="O109" s="13">
        <f t="shared" si="7"/>
        <v>1</v>
      </c>
    </row>
    <row r="110" spans="1:15" ht="11.25">
      <c r="A110" s="3" t="s">
        <v>451</v>
      </c>
      <c r="B110" s="11"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5"/>
      <c r="N110" s="5">
        <f t="shared" si="6"/>
        <v>0</v>
      </c>
      <c r="O110" s="13">
        <f t="shared" si="7"/>
        <v>1</v>
      </c>
    </row>
    <row r="111" spans="1:15" ht="11.25">
      <c r="A111" s="3"/>
      <c r="B111" s="11"/>
      <c r="C111" s="11"/>
      <c r="D111" s="5"/>
      <c r="E111" s="5"/>
      <c r="F111" s="5"/>
      <c r="G111" s="5"/>
      <c r="H111" s="5"/>
      <c r="I111" s="5"/>
      <c r="J111" s="5"/>
      <c r="K111" s="5"/>
      <c r="L111" s="5">
        <f>COUNT(L102:L110)</f>
        <v>0</v>
      </c>
      <c r="M111" s="5"/>
      <c r="N111" s="5">
        <f t="shared" si="6"/>
        <v>0</v>
      </c>
      <c r="O111" s="13">
        <f t="shared" si="7"/>
        <v>1</v>
      </c>
    </row>
    <row r="112" spans="1:15" ht="11.25">
      <c r="A112" s="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5"/>
      <c r="N112" s="5">
        <f t="shared" si="6"/>
        <v>0</v>
      </c>
      <c r="O112" s="13">
        <f t="shared" si="7"/>
        <v>0</v>
      </c>
    </row>
    <row r="113" spans="1:15" ht="11.25">
      <c r="A113" s="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5"/>
      <c r="N113" s="5">
        <f t="shared" si="6"/>
        <v>0</v>
      </c>
      <c r="O113" s="13">
        <f t="shared" si="7"/>
        <v>0</v>
      </c>
    </row>
    <row r="114" spans="1:15" ht="11.25">
      <c r="A114" s="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5"/>
      <c r="N114" s="5">
        <f t="shared" si="6"/>
        <v>0</v>
      </c>
      <c r="O114" s="13">
        <f t="shared" si="7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9" bestFit="1" customWidth="1"/>
    <col min="2" max="7" width="3.00390625" style="8" bestFit="1" customWidth="1"/>
    <col min="8" max="12" width="3.00390625" style="8" customWidth="1"/>
    <col min="13" max="13" width="4.8515625" style="8" bestFit="1" customWidth="1"/>
    <col min="14" max="14" width="3.57421875" style="13" bestFit="1" customWidth="1"/>
    <col min="15" max="15" width="2.421875" style="8" customWidth="1"/>
    <col min="16" max="16" width="9.140625" style="8" customWidth="1"/>
    <col min="17" max="85" width="3.00390625" style="8" customWidth="1"/>
    <col min="86" max="16384" width="9.140625" style="8" customWidth="1"/>
  </cols>
  <sheetData>
    <row r="1" spans="1:14" ht="37.5" customHeight="1">
      <c r="A1" s="4" t="s">
        <v>2</v>
      </c>
      <c r="B1" s="35" t="s">
        <v>445</v>
      </c>
      <c r="C1" s="35" t="s">
        <v>212</v>
      </c>
      <c r="D1" s="35" t="s">
        <v>6</v>
      </c>
      <c r="E1" s="35" t="s">
        <v>344</v>
      </c>
      <c r="F1" s="35" t="s">
        <v>178</v>
      </c>
      <c r="G1" s="35" t="s">
        <v>13</v>
      </c>
      <c r="H1" s="35" t="s">
        <v>14</v>
      </c>
      <c r="I1" s="35" t="s">
        <v>16</v>
      </c>
      <c r="J1" s="35" t="s">
        <v>1527</v>
      </c>
      <c r="K1" s="35" t="s">
        <v>1536</v>
      </c>
      <c r="L1" s="35" t="s">
        <v>22</v>
      </c>
      <c r="M1" s="50" t="s">
        <v>310</v>
      </c>
      <c r="N1" s="11"/>
    </row>
    <row r="2" spans="1:16" ht="11.25">
      <c r="A2" s="5" t="s">
        <v>445</v>
      </c>
      <c r="B2" s="11">
        <v>8</v>
      </c>
      <c r="C2" s="11">
        <v>40</v>
      </c>
      <c r="D2" s="11">
        <v>32</v>
      </c>
      <c r="E2" s="11">
        <v>36</v>
      </c>
      <c r="F2" s="11">
        <v>26</v>
      </c>
      <c r="G2" s="11">
        <v>28</v>
      </c>
      <c r="H2" s="11">
        <v>24</v>
      </c>
      <c r="I2" s="11">
        <v>32</v>
      </c>
      <c r="J2" s="11">
        <v>8</v>
      </c>
      <c r="K2" s="11">
        <v>16</v>
      </c>
      <c r="L2" s="11">
        <v>14</v>
      </c>
      <c r="M2" s="11">
        <f>SUM(-B2-H2-J2-K2-L2)</f>
        <v>-70</v>
      </c>
      <c r="N2" s="11">
        <f aca="true" t="shared" si="0" ref="N2:N29">SUM(B2:M2)</f>
        <v>194</v>
      </c>
      <c r="O2" s="13">
        <f aca="true" t="shared" si="1" ref="O2:O29">COUNTA(B2:L2)</f>
        <v>11</v>
      </c>
      <c r="P2" s="8">
        <v>194</v>
      </c>
    </row>
    <row r="3" spans="1:16" ht="11.25">
      <c r="A3" s="5" t="s">
        <v>22</v>
      </c>
      <c r="B3" s="11"/>
      <c r="C3" s="11"/>
      <c r="D3" s="11">
        <v>20</v>
      </c>
      <c r="E3" s="11"/>
      <c r="F3" s="11">
        <v>28</v>
      </c>
      <c r="G3" s="11">
        <v>28</v>
      </c>
      <c r="H3" s="11">
        <v>14</v>
      </c>
      <c r="I3" s="11"/>
      <c r="J3" s="11">
        <v>26</v>
      </c>
      <c r="K3" s="11">
        <v>22</v>
      </c>
      <c r="L3" s="11">
        <v>4</v>
      </c>
      <c r="M3" s="11">
        <f>SUM(-L3)</f>
        <v>-4</v>
      </c>
      <c r="N3" s="11">
        <f t="shared" si="0"/>
        <v>138</v>
      </c>
      <c r="O3" s="13">
        <f t="shared" si="1"/>
        <v>7</v>
      </c>
      <c r="P3" s="8">
        <v>138</v>
      </c>
    </row>
    <row r="4" spans="1:16" ht="11.25">
      <c r="A4" s="5" t="s">
        <v>6</v>
      </c>
      <c r="B4" s="11">
        <v>18</v>
      </c>
      <c r="C4" s="11"/>
      <c r="D4" s="11">
        <v>22</v>
      </c>
      <c r="E4" s="11">
        <v>36</v>
      </c>
      <c r="F4" s="11"/>
      <c r="G4" s="11">
        <v>10</v>
      </c>
      <c r="H4" s="11">
        <v>8</v>
      </c>
      <c r="I4" s="11"/>
      <c r="J4" s="11"/>
      <c r="K4" s="11">
        <v>8</v>
      </c>
      <c r="L4" s="11">
        <v>28</v>
      </c>
      <c r="M4" s="11">
        <f>SUM(-H4)</f>
        <v>-8</v>
      </c>
      <c r="N4" s="11">
        <f t="shared" si="0"/>
        <v>122</v>
      </c>
      <c r="O4" s="13">
        <f t="shared" si="1"/>
        <v>7</v>
      </c>
      <c r="P4" s="8">
        <v>122</v>
      </c>
    </row>
    <row r="5" spans="1:16" ht="11.25">
      <c r="A5" s="5" t="s">
        <v>99</v>
      </c>
      <c r="B5" s="11">
        <v>20</v>
      </c>
      <c r="C5" s="11"/>
      <c r="D5" s="11">
        <v>20</v>
      </c>
      <c r="E5" s="11">
        <v>16</v>
      </c>
      <c r="F5" s="11"/>
      <c r="G5" s="11">
        <v>8</v>
      </c>
      <c r="H5" s="11">
        <v>26</v>
      </c>
      <c r="I5" s="11"/>
      <c r="J5" s="11"/>
      <c r="K5" s="11"/>
      <c r="L5" s="11"/>
      <c r="M5" s="11"/>
      <c r="N5" s="11">
        <f t="shared" si="0"/>
        <v>90</v>
      </c>
      <c r="O5" s="13">
        <f t="shared" si="1"/>
        <v>5</v>
      </c>
      <c r="P5" s="8">
        <v>90</v>
      </c>
    </row>
    <row r="6" spans="1:16" ht="11.25">
      <c r="A6" s="5" t="s">
        <v>52</v>
      </c>
      <c r="B6" s="11">
        <v>20</v>
      </c>
      <c r="C6" s="11"/>
      <c r="D6" s="11">
        <v>6</v>
      </c>
      <c r="E6" s="11">
        <v>20</v>
      </c>
      <c r="F6" s="11"/>
      <c r="G6" s="11">
        <v>6</v>
      </c>
      <c r="H6" s="11">
        <v>4</v>
      </c>
      <c r="I6" s="11"/>
      <c r="J6" s="11">
        <v>6</v>
      </c>
      <c r="K6" s="11">
        <v>8</v>
      </c>
      <c r="L6" s="11">
        <v>0</v>
      </c>
      <c r="M6" s="11">
        <f>SUM(-H6)</f>
        <v>-4</v>
      </c>
      <c r="N6" s="11">
        <f t="shared" si="0"/>
        <v>66</v>
      </c>
      <c r="O6" s="13">
        <f t="shared" si="1"/>
        <v>8</v>
      </c>
      <c r="P6" s="8">
        <v>66</v>
      </c>
    </row>
    <row r="7" spans="1:16" ht="11.25">
      <c r="A7" s="5" t="s">
        <v>521</v>
      </c>
      <c r="B7" s="11"/>
      <c r="C7" s="11">
        <v>20</v>
      </c>
      <c r="D7" s="11"/>
      <c r="E7" s="11">
        <v>22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42</v>
      </c>
      <c r="O7" s="13">
        <f t="shared" si="1"/>
        <v>2</v>
      </c>
      <c r="P7" s="8">
        <v>42</v>
      </c>
    </row>
    <row r="8" spans="1:16" ht="11.25" customHeight="1">
      <c r="A8" s="11" t="s">
        <v>55</v>
      </c>
      <c r="B8" s="5"/>
      <c r="C8" s="5">
        <v>6</v>
      </c>
      <c r="D8" s="5"/>
      <c r="E8" s="5">
        <v>34</v>
      </c>
      <c r="F8" s="5"/>
      <c r="G8" s="5"/>
      <c r="H8" s="5"/>
      <c r="I8" s="5"/>
      <c r="J8" s="5"/>
      <c r="K8" s="5"/>
      <c r="L8" s="5"/>
      <c r="M8" s="50"/>
      <c r="N8" s="11">
        <f t="shared" si="0"/>
        <v>40</v>
      </c>
      <c r="O8" s="13">
        <f t="shared" si="1"/>
        <v>2</v>
      </c>
      <c r="P8" s="8">
        <v>40</v>
      </c>
    </row>
    <row r="9" spans="1:16" ht="11.25">
      <c r="A9" s="5" t="s">
        <v>179</v>
      </c>
      <c r="B9" s="11"/>
      <c r="C9" s="11"/>
      <c r="D9" s="11">
        <v>8</v>
      </c>
      <c r="E9" s="11">
        <v>12</v>
      </c>
      <c r="F9" s="11">
        <v>4</v>
      </c>
      <c r="G9" s="11">
        <v>8</v>
      </c>
      <c r="H9" s="11"/>
      <c r="I9" s="11"/>
      <c r="J9" s="11"/>
      <c r="K9" s="11"/>
      <c r="L9" s="11">
        <v>6</v>
      </c>
      <c r="M9" s="11"/>
      <c r="N9" s="11">
        <f t="shared" si="0"/>
        <v>38</v>
      </c>
      <c r="O9" s="13">
        <f t="shared" si="1"/>
        <v>5</v>
      </c>
      <c r="P9" s="8">
        <v>38</v>
      </c>
    </row>
    <row r="10" spans="1:19" s="69" customFormat="1" ht="11.25">
      <c r="A10" s="66" t="s">
        <v>409</v>
      </c>
      <c r="B10" s="80"/>
      <c r="C10" s="80">
        <v>20</v>
      </c>
      <c r="D10" s="80"/>
      <c r="E10" s="80"/>
      <c r="F10" s="80"/>
      <c r="G10" s="80">
        <v>14</v>
      </c>
      <c r="H10" s="80"/>
      <c r="I10" s="80"/>
      <c r="J10" s="80"/>
      <c r="K10" s="80"/>
      <c r="L10" s="80"/>
      <c r="M10" s="80"/>
      <c r="N10" s="80">
        <f t="shared" si="0"/>
        <v>34</v>
      </c>
      <c r="O10" s="68">
        <f t="shared" si="1"/>
        <v>2</v>
      </c>
      <c r="P10" s="69">
        <v>34</v>
      </c>
      <c r="Q10" s="80">
        <v>20</v>
      </c>
      <c r="R10" s="80">
        <v>14</v>
      </c>
      <c r="S10" s="69">
        <f>SUM(Q10:R10)</f>
        <v>34</v>
      </c>
    </row>
    <row r="11" spans="1:19" s="69" customFormat="1" ht="11.25">
      <c r="A11" s="66" t="s">
        <v>212</v>
      </c>
      <c r="B11" s="80"/>
      <c r="C11" s="80">
        <v>12</v>
      </c>
      <c r="D11" s="80"/>
      <c r="E11" s="80">
        <v>12</v>
      </c>
      <c r="F11" s="80"/>
      <c r="G11" s="80">
        <v>4</v>
      </c>
      <c r="H11" s="80"/>
      <c r="I11" s="80">
        <v>6</v>
      </c>
      <c r="J11" s="80"/>
      <c r="K11" s="80"/>
      <c r="L11" s="80"/>
      <c r="M11" s="80"/>
      <c r="N11" s="80">
        <f t="shared" si="0"/>
        <v>34</v>
      </c>
      <c r="O11" s="68">
        <f t="shared" si="1"/>
        <v>4</v>
      </c>
      <c r="P11" s="69">
        <v>34</v>
      </c>
      <c r="Q11" s="80">
        <v>12</v>
      </c>
      <c r="R11" s="80">
        <v>4</v>
      </c>
      <c r="S11" s="69">
        <f>SUM(Q11:R11)</f>
        <v>16</v>
      </c>
    </row>
    <row r="12" spans="1:15" ht="11.25">
      <c r="A12" s="5" t="s">
        <v>63</v>
      </c>
      <c r="B12" s="11"/>
      <c r="C12" s="11"/>
      <c r="D12" s="11"/>
      <c r="E12" s="11"/>
      <c r="F12" s="11"/>
      <c r="G12" s="11"/>
      <c r="H12" s="11">
        <v>10</v>
      </c>
      <c r="I12" s="11">
        <v>8</v>
      </c>
      <c r="J12" s="11">
        <v>10</v>
      </c>
      <c r="K12" s="11"/>
      <c r="L12" s="11"/>
      <c r="M12" s="11"/>
      <c r="N12" s="11">
        <f t="shared" si="0"/>
        <v>28</v>
      </c>
      <c r="O12" s="13">
        <f t="shared" si="1"/>
        <v>3</v>
      </c>
    </row>
    <row r="13" spans="1:15" ht="11.25">
      <c r="A13" s="5" t="s">
        <v>893</v>
      </c>
      <c r="B13" s="11"/>
      <c r="C13" s="11"/>
      <c r="D13" s="11"/>
      <c r="E13" s="11"/>
      <c r="F13" s="11"/>
      <c r="G13" s="11">
        <v>10</v>
      </c>
      <c r="H13" s="11">
        <v>10</v>
      </c>
      <c r="I13" s="11"/>
      <c r="J13" s="11"/>
      <c r="K13" s="11"/>
      <c r="L13" s="11">
        <v>8</v>
      </c>
      <c r="M13" s="11"/>
      <c r="N13" s="11">
        <f t="shared" si="0"/>
        <v>28</v>
      </c>
      <c r="O13" s="13">
        <f t="shared" si="1"/>
        <v>3</v>
      </c>
    </row>
    <row r="14" spans="1:15" ht="11.25">
      <c r="A14" s="5" t="s">
        <v>1254</v>
      </c>
      <c r="B14" s="11"/>
      <c r="C14" s="11"/>
      <c r="D14" s="11"/>
      <c r="E14" s="11"/>
      <c r="F14" s="11">
        <v>12</v>
      </c>
      <c r="G14" s="11"/>
      <c r="H14" s="11"/>
      <c r="I14" s="11">
        <v>6</v>
      </c>
      <c r="J14" s="11"/>
      <c r="K14" s="11"/>
      <c r="L14" s="11"/>
      <c r="M14" s="11"/>
      <c r="N14" s="11">
        <f t="shared" si="0"/>
        <v>18</v>
      </c>
      <c r="O14" s="13">
        <f t="shared" si="1"/>
        <v>2</v>
      </c>
    </row>
    <row r="15" spans="1:15" ht="11.25">
      <c r="A15" s="5" t="s">
        <v>59</v>
      </c>
      <c r="B15" s="11"/>
      <c r="C15" s="11"/>
      <c r="D15" s="11"/>
      <c r="E15" s="11">
        <v>16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16</v>
      </c>
      <c r="O15" s="13">
        <f t="shared" si="1"/>
        <v>1</v>
      </c>
    </row>
    <row r="16" spans="1:15" ht="11.25">
      <c r="A16" s="5" t="s">
        <v>277</v>
      </c>
      <c r="B16" s="11"/>
      <c r="C16" s="11"/>
      <c r="D16" s="11"/>
      <c r="E16" s="11"/>
      <c r="F16" s="11">
        <v>14</v>
      </c>
      <c r="G16" s="11"/>
      <c r="H16" s="11"/>
      <c r="I16" s="11"/>
      <c r="J16" s="11"/>
      <c r="K16" s="11"/>
      <c r="L16" s="11"/>
      <c r="M16" s="11"/>
      <c r="N16" s="11">
        <f t="shared" si="0"/>
        <v>14</v>
      </c>
      <c r="O16" s="13">
        <f t="shared" si="1"/>
        <v>1</v>
      </c>
    </row>
    <row r="17" spans="1:15" ht="11.25">
      <c r="A17" s="5" t="s">
        <v>216</v>
      </c>
      <c r="B17" s="11"/>
      <c r="C17" s="11"/>
      <c r="D17" s="11"/>
      <c r="E17" s="11"/>
      <c r="F17" s="11"/>
      <c r="G17" s="11"/>
      <c r="H17" s="11"/>
      <c r="I17" s="11"/>
      <c r="J17" s="11">
        <v>8</v>
      </c>
      <c r="K17" s="11">
        <v>6</v>
      </c>
      <c r="L17" s="11"/>
      <c r="M17" s="11"/>
      <c r="N17" s="11">
        <f t="shared" si="0"/>
        <v>14</v>
      </c>
      <c r="O17" s="13">
        <f t="shared" si="1"/>
        <v>2</v>
      </c>
    </row>
    <row r="18" spans="1:15" ht="11.25">
      <c r="A18" s="5" t="s">
        <v>337</v>
      </c>
      <c r="B18" s="11"/>
      <c r="C18" s="11"/>
      <c r="D18" s="11"/>
      <c r="E18" s="11"/>
      <c r="F18" s="11">
        <v>12</v>
      </c>
      <c r="G18" s="11"/>
      <c r="H18" s="11"/>
      <c r="I18" s="11"/>
      <c r="J18" s="11"/>
      <c r="K18" s="11"/>
      <c r="L18" s="11"/>
      <c r="M18" s="11"/>
      <c r="N18" s="11">
        <f t="shared" si="0"/>
        <v>12</v>
      </c>
      <c r="O18" s="13">
        <f t="shared" si="1"/>
        <v>1</v>
      </c>
    </row>
    <row r="19" spans="1:15" ht="11.25">
      <c r="A19" s="5" t="s">
        <v>481</v>
      </c>
      <c r="B19" s="11"/>
      <c r="C19" s="11"/>
      <c r="D19" s="11"/>
      <c r="E19" s="11">
        <v>4</v>
      </c>
      <c r="F19" s="11"/>
      <c r="G19" s="11"/>
      <c r="H19" s="11"/>
      <c r="I19" s="11">
        <v>8</v>
      </c>
      <c r="J19" s="11"/>
      <c r="K19" s="11"/>
      <c r="L19" s="11"/>
      <c r="M19" s="11"/>
      <c r="N19" s="11">
        <f t="shared" si="0"/>
        <v>12</v>
      </c>
      <c r="O19" s="13">
        <f t="shared" si="1"/>
        <v>2</v>
      </c>
    </row>
    <row r="20" spans="1:15" ht="11.25">
      <c r="A20" s="5" t="s">
        <v>262</v>
      </c>
      <c r="B20" s="11"/>
      <c r="C20" s="11">
        <v>2</v>
      </c>
      <c r="D20" s="11"/>
      <c r="E20" s="11">
        <v>10</v>
      </c>
      <c r="F20" s="11"/>
      <c r="G20" s="11"/>
      <c r="H20" s="11"/>
      <c r="I20" s="11"/>
      <c r="J20" s="11"/>
      <c r="K20" s="11"/>
      <c r="L20" s="11"/>
      <c r="M20" s="11"/>
      <c r="N20" s="11">
        <f t="shared" si="0"/>
        <v>12</v>
      </c>
      <c r="O20" s="13">
        <f t="shared" si="1"/>
        <v>2</v>
      </c>
    </row>
    <row r="21" spans="1:15" ht="11.25">
      <c r="A21" s="5" t="s">
        <v>16</v>
      </c>
      <c r="B21" s="11"/>
      <c r="C21" s="11">
        <v>8</v>
      </c>
      <c r="D21" s="11"/>
      <c r="E21" s="11">
        <v>2</v>
      </c>
      <c r="F21" s="11"/>
      <c r="G21" s="11"/>
      <c r="H21" s="11"/>
      <c r="I21" s="11"/>
      <c r="J21" s="11"/>
      <c r="K21" s="11"/>
      <c r="L21" s="11"/>
      <c r="M21" s="11"/>
      <c r="N21" s="11">
        <f t="shared" si="0"/>
        <v>10</v>
      </c>
      <c r="O21" s="13">
        <f t="shared" si="1"/>
        <v>2</v>
      </c>
    </row>
    <row r="22" spans="1:15" ht="11.25">
      <c r="A22" s="5" t="s">
        <v>287</v>
      </c>
      <c r="B22" s="11"/>
      <c r="C22" s="11">
        <v>4</v>
      </c>
      <c r="D22" s="11"/>
      <c r="E22" s="11">
        <v>4</v>
      </c>
      <c r="F22" s="11"/>
      <c r="G22" s="11"/>
      <c r="H22" s="11"/>
      <c r="I22" s="11"/>
      <c r="J22" s="11"/>
      <c r="K22" s="11"/>
      <c r="L22" s="11"/>
      <c r="M22" s="11"/>
      <c r="N22" s="11">
        <f t="shared" si="0"/>
        <v>8</v>
      </c>
      <c r="O22" s="13">
        <f t="shared" si="1"/>
        <v>2</v>
      </c>
    </row>
    <row r="23" spans="1:15" ht="11.25">
      <c r="A23" s="5" t="s">
        <v>14</v>
      </c>
      <c r="B23" s="11"/>
      <c r="C23" s="11"/>
      <c r="D23" s="11">
        <v>2</v>
      </c>
      <c r="E23" s="11"/>
      <c r="F23" s="11"/>
      <c r="G23" s="11"/>
      <c r="H23" s="11">
        <v>2</v>
      </c>
      <c r="I23" s="11"/>
      <c r="J23" s="11"/>
      <c r="K23" s="11"/>
      <c r="L23" s="11"/>
      <c r="M23" s="11"/>
      <c r="N23" s="11">
        <f t="shared" si="0"/>
        <v>4</v>
      </c>
      <c r="O23" s="13">
        <f t="shared" si="1"/>
        <v>2</v>
      </c>
    </row>
    <row r="24" spans="1:15" ht="11.25">
      <c r="A24" s="5" t="s">
        <v>190</v>
      </c>
      <c r="B24" s="11"/>
      <c r="C24" s="11"/>
      <c r="D24" s="11"/>
      <c r="E24" s="11">
        <v>4</v>
      </c>
      <c r="F24" s="11"/>
      <c r="G24" s="11">
        <v>0</v>
      </c>
      <c r="H24" s="11"/>
      <c r="I24" s="11"/>
      <c r="J24" s="11"/>
      <c r="K24" s="11"/>
      <c r="L24" s="11"/>
      <c r="M24" s="11"/>
      <c r="N24" s="11">
        <f t="shared" si="0"/>
        <v>4</v>
      </c>
      <c r="O24" s="13">
        <f t="shared" si="1"/>
        <v>2</v>
      </c>
    </row>
    <row r="25" spans="1:15" ht="11.25">
      <c r="A25" s="5" t="s">
        <v>97</v>
      </c>
      <c r="B25" s="11"/>
      <c r="C25" s="11"/>
      <c r="D25" s="11">
        <v>4</v>
      </c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0"/>
        <v>4</v>
      </c>
      <c r="O25" s="13">
        <f t="shared" si="1"/>
        <v>1</v>
      </c>
    </row>
    <row r="26" spans="1:15" ht="11.25">
      <c r="A26" s="5" t="s">
        <v>453</v>
      </c>
      <c r="B26" s="11">
        <v>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0"/>
        <v>4</v>
      </c>
      <c r="O26" s="13">
        <f t="shared" si="1"/>
        <v>1</v>
      </c>
    </row>
    <row r="27" spans="1:15" ht="11.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0"/>
        <v>0</v>
      </c>
      <c r="O27" s="13">
        <f t="shared" si="1"/>
        <v>0</v>
      </c>
    </row>
    <row r="28" spans="1:15" ht="11.25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0"/>
        <v>0</v>
      </c>
      <c r="O28" s="13">
        <f t="shared" si="1"/>
        <v>0</v>
      </c>
    </row>
    <row r="29" spans="1:15" ht="11.2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0"/>
        <v>0</v>
      </c>
      <c r="O29" s="13">
        <f t="shared" si="1"/>
        <v>0</v>
      </c>
    </row>
  </sheetData>
  <sheetProtection/>
  <printOptions/>
  <pageMargins left="0.45" right="0.45" top="0.5" bottom="0.5" header="0.3" footer="0.3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8515625" style="8" customWidth="1"/>
    <col min="2" max="7" width="3.00390625" style="9" bestFit="1" customWidth="1"/>
    <col min="8" max="11" width="3.00390625" style="9" customWidth="1"/>
    <col min="12" max="12" width="3.00390625" style="9" bestFit="1" customWidth="1"/>
    <col min="13" max="13" width="4.8515625" style="9" bestFit="1" customWidth="1"/>
    <col min="14" max="14" width="2.7109375" style="9" bestFit="1" customWidth="1"/>
    <col min="15" max="15" width="2.7109375" style="9" customWidth="1"/>
    <col min="16" max="16" width="7.7109375" style="8" bestFit="1" customWidth="1"/>
    <col min="17" max="17" width="6.421875" style="8" bestFit="1" customWidth="1"/>
    <col min="18" max="18" width="9.140625" style="8" customWidth="1"/>
    <col min="19" max="79" width="3.00390625" style="8" customWidth="1"/>
    <col min="80" max="16384" width="9.140625" style="8" customWidth="1"/>
  </cols>
  <sheetData>
    <row r="1" spans="1:15" s="7" customFormat="1" ht="37.5" customHeight="1">
      <c r="A1" s="6" t="s">
        <v>305</v>
      </c>
      <c r="B1" s="35" t="s">
        <v>445</v>
      </c>
      <c r="C1" s="35" t="s">
        <v>212</v>
      </c>
      <c r="D1" s="35" t="s">
        <v>6</v>
      </c>
      <c r="E1" s="35" t="s">
        <v>344</v>
      </c>
      <c r="F1" s="35" t="s">
        <v>178</v>
      </c>
      <c r="G1" s="35" t="s">
        <v>13</v>
      </c>
      <c r="H1" s="35" t="s">
        <v>14</v>
      </c>
      <c r="I1" s="35" t="s">
        <v>16</v>
      </c>
      <c r="J1" s="35" t="s">
        <v>1527</v>
      </c>
      <c r="K1" s="35" t="s">
        <v>1536</v>
      </c>
      <c r="L1" s="35" t="s">
        <v>22</v>
      </c>
      <c r="M1" s="50" t="s">
        <v>310</v>
      </c>
      <c r="N1" s="5"/>
      <c r="O1" s="22"/>
    </row>
    <row r="2" spans="1:18" ht="11.25">
      <c r="A2" s="3" t="s">
        <v>1739</v>
      </c>
      <c r="B2" s="5"/>
      <c r="C2" s="5"/>
      <c r="D2" s="5"/>
      <c r="E2" s="5"/>
      <c r="F2" s="5"/>
      <c r="G2" s="5">
        <v>5</v>
      </c>
      <c r="H2" s="5">
        <v>5</v>
      </c>
      <c r="I2" s="5"/>
      <c r="J2" s="5">
        <v>5</v>
      </c>
      <c r="K2" s="5">
        <v>5</v>
      </c>
      <c r="L2" s="5"/>
      <c r="M2" s="5"/>
      <c r="N2" s="5">
        <f aca="true" t="shared" si="0" ref="N2:N36">SUM(B2:M2)</f>
        <v>20</v>
      </c>
      <c r="O2" s="13">
        <f aca="true" t="shared" si="1" ref="O2:O33">COUNTA(B2:L2)</f>
        <v>4</v>
      </c>
      <c r="P2" s="8" t="s">
        <v>293</v>
      </c>
      <c r="Q2" s="8" t="s">
        <v>298</v>
      </c>
      <c r="R2" s="8">
        <v>20</v>
      </c>
    </row>
    <row r="3" spans="1:18" ht="11.25">
      <c r="A3" s="3" t="s">
        <v>1652</v>
      </c>
      <c r="B3" s="5">
        <v>4</v>
      </c>
      <c r="C3" s="5"/>
      <c r="D3" s="5">
        <v>5</v>
      </c>
      <c r="E3" s="5"/>
      <c r="F3" s="5"/>
      <c r="G3" s="5">
        <v>2</v>
      </c>
      <c r="H3" s="5"/>
      <c r="I3" s="5"/>
      <c r="J3" s="5"/>
      <c r="K3" s="5">
        <v>4</v>
      </c>
      <c r="L3" s="5"/>
      <c r="M3" s="5"/>
      <c r="N3" s="5">
        <f t="shared" si="0"/>
        <v>15</v>
      </c>
      <c r="O3" s="13">
        <f t="shared" si="1"/>
        <v>4</v>
      </c>
      <c r="P3" s="8" t="s">
        <v>294</v>
      </c>
      <c r="Q3" s="8" t="s">
        <v>299</v>
      </c>
      <c r="R3" s="8">
        <v>15</v>
      </c>
    </row>
    <row r="4" spans="1:18" ht="11.25">
      <c r="A4" s="3" t="s">
        <v>1656</v>
      </c>
      <c r="B4" s="5">
        <v>5</v>
      </c>
      <c r="C4" s="5"/>
      <c r="D4" s="5">
        <v>2</v>
      </c>
      <c r="E4" s="5"/>
      <c r="F4" s="5"/>
      <c r="G4" s="5"/>
      <c r="H4" s="5"/>
      <c r="I4" s="5">
        <v>2</v>
      </c>
      <c r="J4" s="5"/>
      <c r="K4" s="5"/>
      <c r="L4" s="5">
        <v>5</v>
      </c>
      <c r="M4" s="5"/>
      <c r="N4" s="5">
        <f t="shared" si="0"/>
        <v>14</v>
      </c>
      <c r="O4" s="13">
        <f t="shared" si="1"/>
        <v>4</v>
      </c>
      <c r="P4" s="8" t="s">
        <v>295</v>
      </c>
      <c r="Q4" s="8" t="s">
        <v>300</v>
      </c>
      <c r="R4" s="8">
        <v>14</v>
      </c>
    </row>
    <row r="5" spans="1:18" ht="11.25">
      <c r="A5" s="3" t="s">
        <v>1747</v>
      </c>
      <c r="B5" s="5">
        <v>3</v>
      </c>
      <c r="C5" s="5"/>
      <c r="D5" s="5">
        <v>1</v>
      </c>
      <c r="E5" s="5">
        <v>4</v>
      </c>
      <c r="F5" s="5"/>
      <c r="G5" s="5"/>
      <c r="H5" s="5"/>
      <c r="I5" s="5"/>
      <c r="J5" s="5">
        <v>2</v>
      </c>
      <c r="K5" s="5"/>
      <c r="L5" s="5"/>
      <c r="M5" s="5"/>
      <c r="N5" s="5">
        <f t="shared" si="0"/>
        <v>10</v>
      </c>
      <c r="O5" s="13">
        <f t="shared" si="1"/>
        <v>4</v>
      </c>
      <c r="P5" s="8" t="s">
        <v>296</v>
      </c>
      <c r="Q5" s="8" t="s">
        <v>301</v>
      </c>
      <c r="R5" s="8">
        <v>10</v>
      </c>
    </row>
    <row r="6" spans="1:19" s="69" customFormat="1" ht="11.25">
      <c r="A6" s="65" t="s">
        <v>1748</v>
      </c>
      <c r="B6" s="66"/>
      <c r="C6" s="66">
        <v>4</v>
      </c>
      <c r="D6" s="66"/>
      <c r="E6" s="66">
        <v>5</v>
      </c>
      <c r="F6" s="66"/>
      <c r="G6" s="66"/>
      <c r="H6" s="66"/>
      <c r="I6" s="66"/>
      <c r="J6" s="66"/>
      <c r="K6" s="66"/>
      <c r="L6" s="66"/>
      <c r="M6" s="66"/>
      <c r="N6" s="66">
        <f t="shared" si="0"/>
        <v>9</v>
      </c>
      <c r="O6" s="68">
        <f t="shared" si="1"/>
        <v>2</v>
      </c>
      <c r="P6" s="69" t="s">
        <v>297</v>
      </c>
      <c r="Q6" s="69" t="s">
        <v>302</v>
      </c>
      <c r="R6" s="69">
        <v>9</v>
      </c>
      <c r="S6" s="66">
        <v>5</v>
      </c>
    </row>
    <row r="7" spans="1:19" s="69" customFormat="1" ht="11.25">
      <c r="A7" s="65" t="s">
        <v>1649</v>
      </c>
      <c r="B7" s="66">
        <v>0</v>
      </c>
      <c r="C7" s="66"/>
      <c r="D7" s="66">
        <v>3</v>
      </c>
      <c r="E7" s="66">
        <v>3</v>
      </c>
      <c r="F7" s="66"/>
      <c r="G7" s="66">
        <v>0</v>
      </c>
      <c r="H7" s="66">
        <v>0</v>
      </c>
      <c r="I7" s="66"/>
      <c r="J7" s="66"/>
      <c r="K7" s="66">
        <v>3</v>
      </c>
      <c r="L7" s="66">
        <v>0</v>
      </c>
      <c r="M7" s="66"/>
      <c r="N7" s="66">
        <f t="shared" si="0"/>
        <v>9</v>
      </c>
      <c r="O7" s="68">
        <f t="shared" si="1"/>
        <v>7</v>
      </c>
      <c r="R7" s="69">
        <v>9</v>
      </c>
      <c r="S7" s="66">
        <v>3</v>
      </c>
    </row>
    <row r="8" spans="1:19" s="74" customFormat="1" ht="11.25">
      <c r="A8" s="70" t="s">
        <v>1749</v>
      </c>
      <c r="B8" s="71"/>
      <c r="C8" s="71"/>
      <c r="D8" s="71"/>
      <c r="E8" s="71"/>
      <c r="F8" s="71">
        <v>0</v>
      </c>
      <c r="G8" s="71">
        <v>4</v>
      </c>
      <c r="H8" s="71">
        <v>4</v>
      </c>
      <c r="I8" s="71"/>
      <c r="J8" s="71"/>
      <c r="K8" s="71"/>
      <c r="L8" s="71"/>
      <c r="M8" s="71"/>
      <c r="N8" s="71">
        <f t="shared" si="0"/>
        <v>8</v>
      </c>
      <c r="O8" s="73">
        <f t="shared" si="1"/>
        <v>3</v>
      </c>
      <c r="R8" s="74">
        <v>8</v>
      </c>
      <c r="S8" s="71">
        <v>4</v>
      </c>
    </row>
    <row r="9" spans="1:19" s="74" customFormat="1" ht="11.25">
      <c r="A9" s="70" t="s">
        <v>1750</v>
      </c>
      <c r="B9" s="71"/>
      <c r="C9" s="71">
        <v>5</v>
      </c>
      <c r="D9" s="71"/>
      <c r="E9" s="71"/>
      <c r="F9" s="71"/>
      <c r="G9" s="71">
        <v>3</v>
      </c>
      <c r="H9" s="71"/>
      <c r="I9" s="71"/>
      <c r="J9" s="71"/>
      <c r="K9" s="71"/>
      <c r="L9" s="71"/>
      <c r="M9" s="71"/>
      <c r="N9" s="71">
        <f t="shared" si="0"/>
        <v>8</v>
      </c>
      <c r="O9" s="73">
        <f t="shared" si="1"/>
        <v>2</v>
      </c>
      <c r="R9" s="74">
        <v>8</v>
      </c>
      <c r="S9" s="71">
        <v>3</v>
      </c>
    </row>
    <row r="10" spans="1:18" ht="11.25">
      <c r="A10" s="3" t="s">
        <v>1751</v>
      </c>
      <c r="B10" s="5">
        <v>2</v>
      </c>
      <c r="C10" s="5"/>
      <c r="D10" s="5">
        <v>4</v>
      </c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6</v>
      </c>
      <c r="O10" s="13">
        <f t="shared" si="1"/>
        <v>2</v>
      </c>
      <c r="R10" s="8">
        <v>6</v>
      </c>
    </row>
    <row r="11" spans="1:27" s="79" customFormat="1" ht="11.25">
      <c r="A11" s="75" t="s">
        <v>1752</v>
      </c>
      <c r="B11" s="76">
        <v>0</v>
      </c>
      <c r="C11" s="76">
        <v>0</v>
      </c>
      <c r="D11" s="76">
        <v>0</v>
      </c>
      <c r="E11" s="76">
        <v>1</v>
      </c>
      <c r="F11" s="76">
        <v>0</v>
      </c>
      <c r="G11" s="76">
        <v>0</v>
      </c>
      <c r="H11" s="76"/>
      <c r="I11" s="76">
        <v>4</v>
      </c>
      <c r="J11" s="76">
        <v>0</v>
      </c>
      <c r="K11" s="76">
        <v>0</v>
      </c>
      <c r="L11" s="76">
        <v>0</v>
      </c>
      <c r="M11" s="76"/>
      <c r="N11" s="76">
        <f t="shared" si="0"/>
        <v>5</v>
      </c>
      <c r="O11" s="78">
        <f t="shared" si="1"/>
        <v>10</v>
      </c>
      <c r="R11" s="79">
        <v>5</v>
      </c>
      <c r="S11" s="76">
        <v>0</v>
      </c>
      <c r="T11" s="76">
        <v>0</v>
      </c>
      <c r="U11" s="76">
        <v>0</v>
      </c>
      <c r="V11" s="76">
        <v>1</v>
      </c>
      <c r="W11" s="76">
        <v>0</v>
      </c>
      <c r="X11" s="76">
        <v>0</v>
      </c>
      <c r="Y11" s="76">
        <v>0</v>
      </c>
      <c r="Z11" s="76">
        <v>0</v>
      </c>
      <c r="AA11" s="79">
        <f>SUM(S11:Z11)</f>
        <v>1</v>
      </c>
    </row>
    <row r="12" spans="1:27" s="79" customFormat="1" ht="11.25">
      <c r="A12" s="75" t="s">
        <v>1771</v>
      </c>
      <c r="B12" s="76"/>
      <c r="C12" s="76"/>
      <c r="D12" s="76"/>
      <c r="E12" s="76"/>
      <c r="F12" s="76">
        <v>5</v>
      </c>
      <c r="G12" s="76"/>
      <c r="H12" s="76"/>
      <c r="I12" s="76"/>
      <c r="J12" s="76"/>
      <c r="K12" s="76"/>
      <c r="L12" s="76"/>
      <c r="M12" s="76"/>
      <c r="N12" s="76">
        <f t="shared" si="0"/>
        <v>5</v>
      </c>
      <c r="O12" s="78">
        <f t="shared" si="1"/>
        <v>1</v>
      </c>
      <c r="R12" s="79">
        <v>5</v>
      </c>
      <c r="S12" s="76"/>
      <c r="T12" s="76"/>
      <c r="U12" s="76"/>
      <c r="V12" s="76"/>
      <c r="W12" s="76"/>
      <c r="X12" s="76"/>
      <c r="Y12" s="76"/>
      <c r="Z12" s="76"/>
      <c r="AA12" s="79">
        <f>SUM(S12:Z12)</f>
        <v>0</v>
      </c>
    </row>
    <row r="13" spans="1:27" s="79" customFormat="1" ht="11.25">
      <c r="A13" s="75" t="s">
        <v>1772</v>
      </c>
      <c r="B13" s="76"/>
      <c r="C13" s="76"/>
      <c r="D13" s="76"/>
      <c r="E13" s="76"/>
      <c r="F13" s="76"/>
      <c r="G13" s="76"/>
      <c r="H13" s="76"/>
      <c r="I13" s="76">
        <v>5</v>
      </c>
      <c r="J13" s="76"/>
      <c r="K13" s="76"/>
      <c r="L13" s="76"/>
      <c r="M13" s="76"/>
      <c r="N13" s="76">
        <f t="shared" si="0"/>
        <v>5</v>
      </c>
      <c r="O13" s="78">
        <f t="shared" si="1"/>
        <v>1</v>
      </c>
      <c r="R13" s="79">
        <v>5</v>
      </c>
      <c r="S13" s="76"/>
      <c r="T13" s="76"/>
      <c r="U13" s="76"/>
      <c r="V13" s="76"/>
      <c r="W13" s="76"/>
      <c r="X13" s="76"/>
      <c r="Y13" s="76"/>
      <c r="Z13" s="76"/>
      <c r="AA13" s="79">
        <f>SUM(S13:Z13)</f>
        <v>0</v>
      </c>
    </row>
    <row r="14" spans="1:15" ht="11.25">
      <c r="A14" s="3" t="s">
        <v>781</v>
      </c>
      <c r="B14" s="5"/>
      <c r="C14" s="5"/>
      <c r="D14" s="5"/>
      <c r="E14" s="5"/>
      <c r="F14" s="5">
        <v>4</v>
      </c>
      <c r="G14" s="5"/>
      <c r="H14" s="5"/>
      <c r="I14" s="5"/>
      <c r="J14" s="5"/>
      <c r="K14" s="5"/>
      <c r="L14" s="5"/>
      <c r="M14" s="5"/>
      <c r="N14" s="5">
        <f t="shared" si="0"/>
        <v>4</v>
      </c>
      <c r="O14" s="13">
        <f t="shared" si="1"/>
        <v>1</v>
      </c>
    </row>
    <row r="15" spans="1:15" ht="11.25">
      <c r="A15" s="3" t="s">
        <v>897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4</v>
      </c>
      <c r="M15" s="5"/>
      <c r="N15" s="5">
        <f t="shared" si="0"/>
        <v>4</v>
      </c>
      <c r="O15" s="13">
        <f t="shared" si="1"/>
        <v>1</v>
      </c>
    </row>
    <row r="16" spans="1:15" ht="11.25">
      <c r="A16" s="3" t="s">
        <v>505</v>
      </c>
      <c r="B16" s="5"/>
      <c r="C16" s="5"/>
      <c r="D16" s="5"/>
      <c r="E16" s="5"/>
      <c r="F16" s="5"/>
      <c r="G16" s="5"/>
      <c r="H16" s="5">
        <v>2</v>
      </c>
      <c r="I16" s="5"/>
      <c r="J16" s="5"/>
      <c r="K16" s="5">
        <v>2</v>
      </c>
      <c r="L16" s="5"/>
      <c r="M16" s="5"/>
      <c r="N16" s="5">
        <f t="shared" si="0"/>
        <v>4</v>
      </c>
      <c r="O16" s="13">
        <f t="shared" si="1"/>
        <v>2</v>
      </c>
    </row>
    <row r="17" spans="1:15" ht="11.25">
      <c r="A17" s="3" t="s">
        <v>730</v>
      </c>
      <c r="B17" s="5"/>
      <c r="C17" s="5"/>
      <c r="D17" s="5"/>
      <c r="E17" s="5"/>
      <c r="F17" s="5"/>
      <c r="G17" s="5"/>
      <c r="H17" s="5"/>
      <c r="I17" s="5"/>
      <c r="J17" s="5">
        <v>4</v>
      </c>
      <c r="K17" s="5"/>
      <c r="L17" s="5"/>
      <c r="M17" s="5"/>
      <c r="N17" s="5">
        <f t="shared" si="0"/>
        <v>4</v>
      </c>
      <c r="O17" s="13">
        <f t="shared" si="1"/>
        <v>1</v>
      </c>
    </row>
    <row r="18" spans="1:15" ht="11.25">
      <c r="A18" s="3" t="s">
        <v>574</v>
      </c>
      <c r="B18" s="5"/>
      <c r="C18" s="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3</v>
      </c>
      <c r="O18" s="13">
        <f t="shared" si="1"/>
        <v>1</v>
      </c>
    </row>
    <row r="19" spans="1:15" ht="11.25">
      <c r="A19" s="3" t="s">
        <v>465</v>
      </c>
      <c r="B19" s="5"/>
      <c r="C19" s="5"/>
      <c r="D19" s="5"/>
      <c r="E19" s="5"/>
      <c r="F19" s="5"/>
      <c r="G19" s="5"/>
      <c r="H19" s="5">
        <v>3</v>
      </c>
      <c r="I19" s="5"/>
      <c r="J19" s="5"/>
      <c r="K19" s="5"/>
      <c r="L19" s="5"/>
      <c r="M19" s="5"/>
      <c r="N19" s="5">
        <f t="shared" si="0"/>
        <v>3</v>
      </c>
      <c r="O19" s="13">
        <f t="shared" si="1"/>
        <v>1</v>
      </c>
    </row>
    <row r="20" spans="1:15" ht="11.25">
      <c r="A20" s="3" t="s">
        <v>1584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3</v>
      </c>
      <c r="M20" s="5"/>
      <c r="N20" s="5">
        <f t="shared" si="0"/>
        <v>3</v>
      </c>
      <c r="O20" s="13">
        <f t="shared" si="1"/>
        <v>1</v>
      </c>
    </row>
    <row r="21" spans="1:15" ht="11.25">
      <c r="A21" s="3" t="s">
        <v>731</v>
      </c>
      <c r="B21" s="5"/>
      <c r="C21" s="5"/>
      <c r="D21" s="5"/>
      <c r="E21" s="5"/>
      <c r="F21" s="5"/>
      <c r="G21" s="5"/>
      <c r="H21" s="5"/>
      <c r="I21" s="5"/>
      <c r="J21" s="5">
        <v>3</v>
      </c>
      <c r="K21" s="5"/>
      <c r="L21" s="5"/>
      <c r="M21" s="5"/>
      <c r="N21" s="5">
        <f t="shared" si="0"/>
        <v>3</v>
      </c>
      <c r="O21" s="13">
        <f t="shared" si="1"/>
        <v>1</v>
      </c>
    </row>
    <row r="22" spans="1:15" ht="11.25">
      <c r="A22" s="3" t="s">
        <v>1257</v>
      </c>
      <c r="B22" s="5"/>
      <c r="C22" s="5"/>
      <c r="D22" s="5"/>
      <c r="E22" s="5"/>
      <c r="F22" s="5">
        <v>3</v>
      </c>
      <c r="G22" s="5"/>
      <c r="H22" s="5"/>
      <c r="I22" s="5"/>
      <c r="J22" s="5"/>
      <c r="K22" s="5"/>
      <c r="L22" s="5"/>
      <c r="M22" s="5"/>
      <c r="N22" s="5">
        <f t="shared" si="0"/>
        <v>3</v>
      </c>
      <c r="O22" s="13">
        <f t="shared" si="1"/>
        <v>1</v>
      </c>
    </row>
    <row r="23" spans="1:15" ht="11.25">
      <c r="A23" s="3" t="s">
        <v>1513</v>
      </c>
      <c r="B23" s="5"/>
      <c r="C23" s="5"/>
      <c r="D23" s="5"/>
      <c r="E23" s="5"/>
      <c r="F23" s="5"/>
      <c r="G23" s="5"/>
      <c r="H23" s="5"/>
      <c r="I23" s="5">
        <v>3</v>
      </c>
      <c r="J23" s="5"/>
      <c r="K23" s="5"/>
      <c r="L23" s="5"/>
      <c r="M23" s="5"/>
      <c r="N23" s="5">
        <f t="shared" si="0"/>
        <v>3</v>
      </c>
      <c r="O23" s="13">
        <f t="shared" si="1"/>
        <v>1</v>
      </c>
    </row>
    <row r="24" spans="1:15" ht="11.25">
      <c r="A24" s="3" t="s">
        <v>1069</v>
      </c>
      <c r="B24" s="5"/>
      <c r="C24" s="5"/>
      <c r="D24" s="5"/>
      <c r="E24" s="5">
        <v>2</v>
      </c>
      <c r="F24" s="5"/>
      <c r="G24" s="5"/>
      <c r="H24" s="5"/>
      <c r="I24" s="5"/>
      <c r="J24" s="5"/>
      <c r="K24" s="5"/>
      <c r="L24" s="5"/>
      <c r="M24" s="5"/>
      <c r="N24" s="5">
        <f t="shared" si="0"/>
        <v>2</v>
      </c>
      <c r="O24" s="13">
        <f t="shared" si="1"/>
        <v>1</v>
      </c>
    </row>
    <row r="25" spans="1:15" ht="11.25">
      <c r="A25" s="3" t="s">
        <v>808</v>
      </c>
      <c r="B25" s="5"/>
      <c r="C25" s="5"/>
      <c r="D25" s="5"/>
      <c r="E25" s="5"/>
      <c r="F25" s="5">
        <v>2</v>
      </c>
      <c r="G25" s="5"/>
      <c r="H25" s="5"/>
      <c r="I25" s="5"/>
      <c r="J25" s="5"/>
      <c r="K25" s="5"/>
      <c r="L25" s="5"/>
      <c r="M25" s="5"/>
      <c r="N25" s="5">
        <f t="shared" si="0"/>
        <v>2</v>
      </c>
      <c r="O25" s="13">
        <f t="shared" si="1"/>
        <v>1</v>
      </c>
    </row>
    <row r="26" spans="1:15" ht="11.25">
      <c r="A26" s="3" t="s">
        <v>1315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2</v>
      </c>
      <c r="M26" s="5"/>
      <c r="N26" s="5">
        <f t="shared" si="0"/>
        <v>2</v>
      </c>
      <c r="O26" s="13">
        <f t="shared" si="1"/>
        <v>1</v>
      </c>
    </row>
    <row r="27" spans="1:15" ht="11.25">
      <c r="A27" s="3" t="s">
        <v>632</v>
      </c>
      <c r="B27" s="5"/>
      <c r="C27" s="5">
        <v>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2</v>
      </c>
      <c r="O27" s="13">
        <f t="shared" si="1"/>
        <v>1</v>
      </c>
    </row>
    <row r="28" spans="1:15" ht="11.25">
      <c r="A28" s="3" t="s">
        <v>723</v>
      </c>
      <c r="B28" s="5"/>
      <c r="C28" s="5"/>
      <c r="D28" s="5"/>
      <c r="E28" s="5"/>
      <c r="F28" s="5">
        <v>1</v>
      </c>
      <c r="G28" s="5"/>
      <c r="H28" s="5"/>
      <c r="I28" s="5"/>
      <c r="J28" s="5"/>
      <c r="K28" s="5"/>
      <c r="L28" s="5"/>
      <c r="M28" s="5"/>
      <c r="N28" s="5">
        <f t="shared" si="0"/>
        <v>1</v>
      </c>
      <c r="O28" s="13">
        <f t="shared" si="1"/>
        <v>1</v>
      </c>
    </row>
    <row r="29" spans="1:15" ht="11.25">
      <c r="A29" s="3" t="s">
        <v>494</v>
      </c>
      <c r="B29" s="5"/>
      <c r="C29" s="5"/>
      <c r="D29" s="5"/>
      <c r="E29" s="5"/>
      <c r="F29" s="5"/>
      <c r="G29" s="5"/>
      <c r="H29" s="5">
        <v>1</v>
      </c>
      <c r="I29" s="5"/>
      <c r="J29" s="5"/>
      <c r="K29" s="5"/>
      <c r="L29" s="5"/>
      <c r="M29" s="5"/>
      <c r="N29" s="5">
        <f t="shared" si="0"/>
        <v>1</v>
      </c>
      <c r="O29" s="13">
        <f t="shared" si="1"/>
        <v>1</v>
      </c>
    </row>
    <row r="30" spans="1:15" ht="11.25">
      <c r="A30" s="3" t="s">
        <v>495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1</v>
      </c>
      <c r="O30" s="13">
        <f t="shared" si="1"/>
        <v>1</v>
      </c>
    </row>
    <row r="31" spans="1:15" ht="11.25">
      <c r="A31" s="3" t="s">
        <v>472</v>
      </c>
      <c r="B31" s="5"/>
      <c r="C31" s="5"/>
      <c r="D31" s="5"/>
      <c r="E31" s="5"/>
      <c r="F31" s="5"/>
      <c r="G31" s="5"/>
      <c r="H31" s="5"/>
      <c r="I31" s="5">
        <v>1</v>
      </c>
      <c r="J31" s="5"/>
      <c r="K31" s="5"/>
      <c r="L31" s="5"/>
      <c r="M31" s="5"/>
      <c r="N31" s="5">
        <f t="shared" si="0"/>
        <v>1</v>
      </c>
      <c r="O31" s="13">
        <f t="shared" si="1"/>
        <v>1</v>
      </c>
    </row>
    <row r="32" spans="1:15" ht="11.25">
      <c r="A32" s="3" t="s">
        <v>633</v>
      </c>
      <c r="B32" s="5"/>
      <c r="C32" s="5">
        <v>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1</v>
      </c>
      <c r="O32" s="13">
        <f t="shared" si="1"/>
        <v>1</v>
      </c>
    </row>
    <row r="33" spans="1:15" ht="11.25">
      <c r="A33" s="3" t="s">
        <v>580</v>
      </c>
      <c r="B33" s="5"/>
      <c r="C33" s="5"/>
      <c r="D33" s="5"/>
      <c r="E33" s="5"/>
      <c r="F33" s="5"/>
      <c r="G33" s="5">
        <v>1</v>
      </c>
      <c r="H33" s="5"/>
      <c r="I33" s="5"/>
      <c r="J33" s="5"/>
      <c r="K33" s="5"/>
      <c r="L33" s="5"/>
      <c r="M33" s="5"/>
      <c r="N33" s="5">
        <f t="shared" si="0"/>
        <v>1</v>
      </c>
      <c r="O33" s="13">
        <f t="shared" si="1"/>
        <v>1</v>
      </c>
    </row>
    <row r="34" spans="1:15" ht="11.2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  <c r="O34" s="22"/>
    </row>
    <row r="35" spans="1:15" ht="11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  <c r="O35" s="22"/>
    </row>
    <row r="36" spans="1:15" ht="11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  <c r="O36" s="22"/>
    </row>
    <row r="37" spans="1:15" ht="11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33"/>
    </sheetView>
  </sheetViews>
  <sheetFormatPr defaultColWidth="9.140625" defaultRowHeight="12.75"/>
  <cols>
    <col min="1" max="1" width="4.00390625" style="13" bestFit="1" customWidth="1"/>
    <col min="2" max="2" width="9.00390625" style="13" bestFit="1" customWidth="1"/>
    <col min="3" max="12" width="3.00390625" style="40" bestFit="1" customWidth="1"/>
    <col min="13" max="13" width="3.57421875" style="40" bestFit="1" customWidth="1"/>
    <col min="14" max="18" width="3.00390625" style="40" bestFit="1" customWidth="1"/>
    <col min="19" max="19" width="3.57421875" style="40" bestFit="1" customWidth="1"/>
    <col min="20" max="21" width="3.00390625" style="40" bestFit="1" customWidth="1"/>
    <col min="22" max="22" width="3.00390625" style="41" bestFit="1" customWidth="1"/>
    <col min="23" max="24" width="3.00390625" style="40" bestFit="1" customWidth="1"/>
    <col min="25" max="25" width="3.57421875" style="40" bestFit="1" customWidth="1"/>
    <col min="26" max="33" width="3.00390625" style="40" bestFit="1" customWidth="1"/>
    <col min="34" max="40" width="3.00390625" style="40" customWidth="1"/>
    <col min="41" max="41" width="4.8515625" style="9" bestFit="1" customWidth="1"/>
    <col min="42" max="42" width="3.57421875" style="9" bestFit="1" customWidth="1"/>
    <col min="43" max="43" width="2.7109375" style="13" bestFit="1" customWidth="1"/>
    <col min="44" max="16384" width="9.140625" style="8" customWidth="1"/>
  </cols>
  <sheetData>
    <row r="1" spans="1:42" ht="37.5" customHeight="1">
      <c r="A1" s="7" t="s">
        <v>89</v>
      </c>
      <c r="B1" s="4" t="s">
        <v>335</v>
      </c>
      <c r="C1" s="36" t="s">
        <v>445</v>
      </c>
      <c r="D1" s="37" t="s">
        <v>519</v>
      </c>
      <c r="E1" s="37" t="s">
        <v>212</v>
      </c>
      <c r="F1" s="35" t="s">
        <v>233</v>
      </c>
      <c r="G1" s="37" t="s">
        <v>326</v>
      </c>
      <c r="H1" s="37" t="s">
        <v>6</v>
      </c>
      <c r="I1" s="37" t="s">
        <v>395</v>
      </c>
      <c r="J1" s="37" t="s">
        <v>324</v>
      </c>
      <c r="K1" s="37" t="s">
        <v>262</v>
      </c>
      <c r="L1" s="37" t="s">
        <v>8</v>
      </c>
      <c r="M1" s="37" t="s">
        <v>929</v>
      </c>
      <c r="N1" s="37" t="s">
        <v>254</v>
      </c>
      <c r="O1" s="37" t="s">
        <v>208</v>
      </c>
      <c r="P1" s="37" t="s">
        <v>517</v>
      </c>
      <c r="Q1" s="37" t="s">
        <v>75</v>
      </c>
      <c r="R1" s="37" t="s">
        <v>344</v>
      </c>
      <c r="S1" s="37" t="s">
        <v>21</v>
      </c>
      <c r="T1" s="37" t="s">
        <v>37</v>
      </c>
      <c r="U1" s="37" t="s">
        <v>1216</v>
      </c>
      <c r="V1" s="37" t="s">
        <v>11</v>
      </c>
      <c r="W1" s="37" t="s">
        <v>178</v>
      </c>
      <c r="X1" s="37" t="s">
        <v>1270</v>
      </c>
      <c r="Y1" s="37" t="s">
        <v>13</v>
      </c>
      <c r="Z1" s="37" t="s">
        <v>210</v>
      </c>
      <c r="AA1" s="37" t="s">
        <v>403</v>
      </c>
      <c r="AB1" s="37" t="s">
        <v>355</v>
      </c>
      <c r="AC1" s="37" t="s">
        <v>390</v>
      </c>
      <c r="AD1" s="37" t="s">
        <v>406</v>
      </c>
      <c r="AE1" s="37" t="s">
        <v>14</v>
      </c>
      <c r="AF1" s="37" t="s">
        <v>366</v>
      </c>
      <c r="AG1" s="37" t="s">
        <v>16</v>
      </c>
      <c r="AH1" s="37" t="s">
        <v>1527</v>
      </c>
      <c r="AI1" s="37" t="s">
        <v>1541</v>
      </c>
      <c r="AJ1" s="37" t="s">
        <v>433</v>
      </c>
      <c r="AK1" s="37" t="s">
        <v>22</v>
      </c>
      <c r="AL1" s="37" t="s">
        <v>1592</v>
      </c>
      <c r="AM1" s="37" t="s">
        <v>1607</v>
      </c>
      <c r="AN1" s="37" t="s">
        <v>1631</v>
      </c>
      <c r="AO1" s="51" t="s">
        <v>310</v>
      </c>
      <c r="AP1" s="5"/>
    </row>
    <row r="2" spans="1:44" ht="11.25">
      <c r="A2" s="13" t="s">
        <v>311</v>
      </c>
      <c r="B2" s="11" t="s">
        <v>445</v>
      </c>
      <c r="C2" s="38">
        <v>32</v>
      </c>
      <c r="D2" s="39"/>
      <c r="E2" s="39">
        <v>48</v>
      </c>
      <c r="F2" s="39"/>
      <c r="G2" s="39"/>
      <c r="H2" s="39">
        <v>39</v>
      </c>
      <c r="I2" s="39"/>
      <c r="J2" s="39"/>
      <c r="K2" s="39"/>
      <c r="L2" s="39"/>
      <c r="M2" s="39"/>
      <c r="N2" s="39"/>
      <c r="O2" s="39"/>
      <c r="P2" s="39"/>
      <c r="Q2" s="39"/>
      <c r="R2" s="39">
        <v>60</v>
      </c>
      <c r="S2" s="39">
        <v>53</v>
      </c>
      <c r="T2" s="39"/>
      <c r="U2" s="39"/>
      <c r="V2" s="39">
        <v>57</v>
      </c>
      <c r="W2" s="39">
        <v>11</v>
      </c>
      <c r="X2" s="39"/>
      <c r="Y2" s="39">
        <v>59</v>
      </c>
      <c r="Z2" s="39"/>
      <c r="AA2" s="39"/>
      <c r="AB2" s="39"/>
      <c r="AC2" s="39"/>
      <c r="AD2" s="39"/>
      <c r="AE2" s="39">
        <v>56</v>
      </c>
      <c r="AF2" s="39"/>
      <c r="AG2" s="39">
        <v>43</v>
      </c>
      <c r="AH2" s="39">
        <v>12</v>
      </c>
      <c r="AI2" s="39">
        <v>43</v>
      </c>
      <c r="AJ2" s="39"/>
      <c r="AK2" s="39">
        <v>50</v>
      </c>
      <c r="AL2" s="39"/>
      <c r="AM2" s="39"/>
      <c r="AN2" s="39"/>
      <c r="AO2" s="11">
        <f>SUM(-C2-W2-H2-AG2-AH2-AI2-E2)</f>
        <v>-228</v>
      </c>
      <c r="AP2" s="5">
        <f aca="true" t="shared" si="0" ref="AP2:AP33">SUM(C2:AO2)</f>
        <v>335</v>
      </c>
      <c r="AQ2" s="13">
        <f aca="true" t="shared" si="1" ref="AQ2:AQ33">COUNTA(C2:AN2)</f>
        <v>13</v>
      </c>
      <c r="AR2" s="8">
        <v>335</v>
      </c>
    </row>
    <row r="3" spans="1:44" ht="11.25">
      <c r="A3" s="13" t="s">
        <v>311</v>
      </c>
      <c r="B3" s="11" t="s">
        <v>35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>
        <v>26</v>
      </c>
      <c r="U3" s="39"/>
      <c r="V3" s="39"/>
      <c r="W3" s="39"/>
      <c r="X3" s="39">
        <v>39</v>
      </c>
      <c r="Y3" s="39"/>
      <c r="Z3" s="39"/>
      <c r="AA3" s="39"/>
      <c r="AB3" s="39"/>
      <c r="AC3" s="39">
        <v>19</v>
      </c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>
        <v>28</v>
      </c>
      <c r="AO3" s="5"/>
      <c r="AP3" s="5">
        <f t="shared" si="0"/>
        <v>112</v>
      </c>
      <c r="AQ3" s="13">
        <f t="shared" si="1"/>
        <v>4</v>
      </c>
      <c r="AR3" s="8">
        <v>112</v>
      </c>
    </row>
    <row r="4" spans="1:44" ht="11.25">
      <c r="A4" s="13" t="s">
        <v>311</v>
      </c>
      <c r="B4" s="11" t="s">
        <v>328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>
        <v>26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>
        <v>39</v>
      </c>
      <c r="AC4" s="39"/>
      <c r="AD4" s="39"/>
      <c r="AE4" s="39"/>
      <c r="AF4" s="39">
        <v>18</v>
      </c>
      <c r="AG4" s="39"/>
      <c r="AH4" s="39"/>
      <c r="AI4" s="39"/>
      <c r="AJ4" s="39"/>
      <c r="AK4" s="39"/>
      <c r="AL4" s="39"/>
      <c r="AM4" s="39">
        <v>13</v>
      </c>
      <c r="AN4" s="39"/>
      <c r="AO4" s="5"/>
      <c r="AP4" s="5">
        <f t="shared" si="0"/>
        <v>96</v>
      </c>
      <c r="AQ4" s="13">
        <f t="shared" si="1"/>
        <v>4</v>
      </c>
      <c r="AR4" s="8">
        <v>96</v>
      </c>
    </row>
    <row r="5" spans="1:44" ht="11.25">
      <c r="A5" s="13" t="s">
        <v>311</v>
      </c>
      <c r="B5" s="11" t="s">
        <v>190</v>
      </c>
      <c r="C5" s="38">
        <v>27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>
        <v>25</v>
      </c>
      <c r="S5" s="39">
        <v>17</v>
      </c>
      <c r="T5" s="39"/>
      <c r="U5" s="39"/>
      <c r="V5" s="39"/>
      <c r="W5" s="39"/>
      <c r="X5" s="39"/>
      <c r="Y5" s="39">
        <v>20</v>
      </c>
      <c r="Z5" s="39"/>
      <c r="AA5" s="39"/>
      <c r="AB5" s="39"/>
      <c r="AC5" s="39"/>
      <c r="AD5" s="39"/>
      <c r="AE5" s="39">
        <v>6</v>
      </c>
      <c r="AF5" s="39"/>
      <c r="AG5" s="39"/>
      <c r="AH5" s="39"/>
      <c r="AI5" s="39"/>
      <c r="AJ5" s="39"/>
      <c r="AK5" s="39"/>
      <c r="AL5" s="39"/>
      <c r="AM5" s="39"/>
      <c r="AN5" s="39"/>
      <c r="AO5" s="5"/>
      <c r="AP5" s="5">
        <f t="shared" si="0"/>
        <v>95</v>
      </c>
      <c r="AQ5" s="13">
        <f t="shared" si="1"/>
        <v>5</v>
      </c>
      <c r="AR5" s="8">
        <v>95</v>
      </c>
    </row>
    <row r="6" spans="1:44" ht="11.25">
      <c r="A6" s="13" t="s">
        <v>311</v>
      </c>
      <c r="B6" s="11" t="s">
        <v>14</v>
      </c>
      <c r="C6" s="38">
        <v>3</v>
      </c>
      <c r="D6" s="39"/>
      <c r="E6" s="39"/>
      <c r="F6" s="39"/>
      <c r="G6" s="39"/>
      <c r="H6" s="39">
        <v>16</v>
      </c>
      <c r="I6" s="39"/>
      <c r="J6" s="39"/>
      <c r="K6" s="39"/>
      <c r="L6" s="39">
        <v>12</v>
      </c>
      <c r="M6" s="39"/>
      <c r="N6" s="39"/>
      <c r="O6" s="39"/>
      <c r="P6" s="39"/>
      <c r="Q6" s="39"/>
      <c r="R6" s="39">
        <v>11</v>
      </c>
      <c r="S6" s="39">
        <v>13</v>
      </c>
      <c r="T6" s="39"/>
      <c r="U6" s="39"/>
      <c r="V6" s="39">
        <v>3</v>
      </c>
      <c r="W6" s="39">
        <v>3</v>
      </c>
      <c r="X6" s="39"/>
      <c r="Y6" s="39">
        <v>12</v>
      </c>
      <c r="Z6" s="39"/>
      <c r="AA6" s="39"/>
      <c r="AB6" s="39"/>
      <c r="AC6" s="39"/>
      <c r="AD6" s="39"/>
      <c r="AE6" s="39">
        <v>5</v>
      </c>
      <c r="AF6" s="39"/>
      <c r="AG6" s="39"/>
      <c r="AH6" s="39">
        <v>10</v>
      </c>
      <c r="AI6" s="39"/>
      <c r="AJ6" s="39"/>
      <c r="AK6" s="39">
        <v>12</v>
      </c>
      <c r="AL6" s="39"/>
      <c r="AM6" s="39"/>
      <c r="AN6" s="39"/>
      <c r="AO6" s="11">
        <f>SUM(-C6-W6-V6-AE6-AH6)</f>
        <v>-24</v>
      </c>
      <c r="AP6" s="5">
        <f t="shared" si="0"/>
        <v>76</v>
      </c>
      <c r="AQ6" s="13">
        <f t="shared" si="1"/>
        <v>11</v>
      </c>
      <c r="AR6" s="8">
        <v>76</v>
      </c>
    </row>
    <row r="7" spans="1:44" ht="11.25">
      <c r="A7" s="13" t="s">
        <v>311</v>
      </c>
      <c r="B7" s="11" t="s">
        <v>417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>
        <v>27</v>
      </c>
      <c r="AC7" s="39"/>
      <c r="AD7" s="39"/>
      <c r="AE7" s="39"/>
      <c r="AF7" s="39">
        <v>12</v>
      </c>
      <c r="AG7" s="39"/>
      <c r="AH7" s="39"/>
      <c r="AI7" s="39"/>
      <c r="AJ7" s="39"/>
      <c r="AK7" s="39"/>
      <c r="AL7" s="39"/>
      <c r="AM7" s="39">
        <v>29</v>
      </c>
      <c r="AN7" s="39"/>
      <c r="AO7" s="5"/>
      <c r="AP7" s="5">
        <f t="shared" si="0"/>
        <v>68</v>
      </c>
      <c r="AQ7" s="13">
        <f t="shared" si="1"/>
        <v>3</v>
      </c>
      <c r="AR7" s="8">
        <v>68</v>
      </c>
    </row>
    <row r="8" spans="1:44" ht="11.25">
      <c r="A8" s="13" t="s">
        <v>311</v>
      </c>
      <c r="B8" s="11" t="s">
        <v>364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>
        <v>8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>
        <v>16</v>
      </c>
      <c r="AC8" s="39"/>
      <c r="AD8" s="39"/>
      <c r="AE8" s="39"/>
      <c r="AF8" s="39">
        <v>15</v>
      </c>
      <c r="AG8" s="39"/>
      <c r="AH8" s="39"/>
      <c r="AI8" s="39"/>
      <c r="AJ8" s="39"/>
      <c r="AK8" s="39"/>
      <c r="AL8" s="39"/>
      <c r="AM8" s="39">
        <v>23</v>
      </c>
      <c r="AN8" s="39"/>
      <c r="AO8" s="5"/>
      <c r="AP8" s="5">
        <f t="shared" si="0"/>
        <v>62</v>
      </c>
      <c r="AQ8" s="13">
        <f t="shared" si="1"/>
        <v>4</v>
      </c>
      <c r="AR8" s="8">
        <v>62</v>
      </c>
    </row>
    <row r="9" spans="1:44" ht="11.25">
      <c r="A9" s="13" t="s">
        <v>311</v>
      </c>
      <c r="B9" s="11" t="s">
        <v>385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>
        <v>11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25</v>
      </c>
      <c r="AC9" s="39"/>
      <c r="AD9" s="39"/>
      <c r="AE9" s="39"/>
      <c r="AF9" s="39"/>
      <c r="AG9" s="39"/>
      <c r="AH9" s="39"/>
      <c r="AI9" s="39"/>
      <c r="AJ9" s="39"/>
      <c r="AK9" s="39"/>
      <c r="AL9" s="39">
        <v>21</v>
      </c>
      <c r="AM9" s="39"/>
      <c r="AN9" s="39"/>
      <c r="AO9" s="5"/>
      <c r="AP9" s="5">
        <f t="shared" si="0"/>
        <v>57</v>
      </c>
      <c r="AQ9" s="13">
        <f t="shared" si="1"/>
        <v>3</v>
      </c>
      <c r="AR9" s="8">
        <v>57</v>
      </c>
    </row>
    <row r="10" spans="1:44" ht="11.25">
      <c r="A10" s="13" t="s">
        <v>311</v>
      </c>
      <c r="B10" s="11" t="s">
        <v>421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>
        <v>6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>
        <v>19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>
        <v>30</v>
      </c>
      <c r="AN10" s="39"/>
      <c r="AO10" s="5"/>
      <c r="AP10" s="5">
        <f t="shared" si="0"/>
        <v>55</v>
      </c>
      <c r="AQ10" s="13">
        <f t="shared" si="1"/>
        <v>3</v>
      </c>
      <c r="AR10" s="8">
        <v>55</v>
      </c>
    </row>
    <row r="11" spans="1:44" ht="11.25">
      <c r="A11" s="13" t="s">
        <v>311</v>
      </c>
      <c r="B11" s="11" t="s">
        <v>75</v>
      </c>
      <c r="C11" s="38"/>
      <c r="D11" s="39"/>
      <c r="E11" s="39"/>
      <c r="F11" s="39"/>
      <c r="G11" s="39"/>
      <c r="H11" s="39"/>
      <c r="I11" s="39">
        <v>16</v>
      </c>
      <c r="J11" s="39"/>
      <c r="K11" s="39"/>
      <c r="L11" s="39"/>
      <c r="M11" s="39"/>
      <c r="N11" s="39"/>
      <c r="O11" s="39"/>
      <c r="P11" s="39"/>
      <c r="Q11" s="39">
        <v>18</v>
      </c>
      <c r="R11" s="39"/>
      <c r="S11" s="39"/>
      <c r="T11" s="39"/>
      <c r="U11" s="39"/>
      <c r="V11" s="39"/>
      <c r="W11" s="39"/>
      <c r="X11" s="39">
        <v>20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"/>
      <c r="AP11" s="5">
        <f t="shared" si="0"/>
        <v>54</v>
      </c>
      <c r="AQ11" s="13">
        <f t="shared" si="1"/>
        <v>3</v>
      </c>
      <c r="AR11" s="8">
        <v>54</v>
      </c>
    </row>
    <row r="12" spans="1:43" ht="11.25">
      <c r="A12" s="13" t="s">
        <v>311</v>
      </c>
      <c r="B12" s="11" t="s">
        <v>391</v>
      </c>
      <c r="C12" s="38"/>
      <c r="D12" s="39"/>
      <c r="E12" s="39"/>
      <c r="F12" s="39"/>
      <c r="G12" s="39"/>
      <c r="H12" s="39"/>
      <c r="I12" s="39">
        <v>17</v>
      </c>
      <c r="J12" s="39"/>
      <c r="K12" s="39"/>
      <c r="L12" s="39"/>
      <c r="M12" s="39"/>
      <c r="N12" s="39"/>
      <c r="O12" s="39"/>
      <c r="P12" s="39"/>
      <c r="Q12" s="39">
        <v>19</v>
      </c>
      <c r="R12" s="39"/>
      <c r="S12" s="39"/>
      <c r="T12" s="39"/>
      <c r="U12" s="39"/>
      <c r="V12" s="39"/>
      <c r="W12" s="39"/>
      <c r="X12" s="39">
        <v>17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5"/>
      <c r="AP12" s="5">
        <f t="shared" si="0"/>
        <v>53</v>
      </c>
      <c r="AQ12" s="13">
        <f t="shared" si="1"/>
        <v>3</v>
      </c>
    </row>
    <row r="13" spans="1:43" ht="11.25">
      <c r="A13" s="13" t="s">
        <v>311</v>
      </c>
      <c r="B13" s="11" t="s">
        <v>895</v>
      </c>
      <c r="C13" s="38"/>
      <c r="D13" s="39"/>
      <c r="E13" s="39"/>
      <c r="F13" s="39"/>
      <c r="G13" s="39"/>
      <c r="H13" s="39"/>
      <c r="I13" s="39"/>
      <c r="J13" s="39"/>
      <c r="K13" s="39">
        <v>13</v>
      </c>
      <c r="L13" s="39"/>
      <c r="M13" s="39"/>
      <c r="N13" s="39"/>
      <c r="O13" s="39"/>
      <c r="P13" s="39"/>
      <c r="Q13" s="39"/>
      <c r="R13" s="39">
        <v>28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5"/>
      <c r="AP13" s="5">
        <f t="shared" si="0"/>
        <v>41</v>
      </c>
      <c r="AQ13" s="13">
        <f t="shared" si="1"/>
        <v>2</v>
      </c>
    </row>
    <row r="14" spans="1:43" ht="11.25">
      <c r="A14" s="13" t="s">
        <v>311</v>
      </c>
      <c r="B14" s="11" t="s">
        <v>375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>
        <v>21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>
        <v>18</v>
      </c>
      <c r="AN14" s="39"/>
      <c r="AO14" s="5"/>
      <c r="AP14" s="5">
        <f t="shared" si="0"/>
        <v>39</v>
      </c>
      <c r="AQ14" s="13">
        <f t="shared" si="1"/>
        <v>2</v>
      </c>
    </row>
    <row r="15" spans="1:43" ht="11.25">
      <c r="A15" s="13" t="s">
        <v>311</v>
      </c>
      <c r="B15" s="11" t="s">
        <v>33</v>
      </c>
      <c r="C15" s="38"/>
      <c r="D15" s="39"/>
      <c r="E15" s="39"/>
      <c r="F15" s="39"/>
      <c r="G15" s="39"/>
      <c r="H15" s="39"/>
      <c r="I15" s="39">
        <v>13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11</v>
      </c>
      <c r="U15" s="39"/>
      <c r="V15" s="39"/>
      <c r="W15" s="39"/>
      <c r="X15" s="39"/>
      <c r="Y15" s="39"/>
      <c r="Z15" s="39"/>
      <c r="AA15" s="39"/>
      <c r="AB15" s="39"/>
      <c r="AC15" s="39">
        <v>13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5"/>
      <c r="AP15" s="5">
        <f t="shared" si="0"/>
        <v>37</v>
      </c>
      <c r="AQ15" s="13">
        <f t="shared" si="1"/>
        <v>3</v>
      </c>
    </row>
    <row r="16" spans="1:43" ht="11.25">
      <c r="A16" s="13" t="s">
        <v>311</v>
      </c>
      <c r="B16" s="11" t="s">
        <v>369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>
        <v>27</v>
      </c>
      <c r="AC16" s="39"/>
      <c r="AD16" s="39"/>
      <c r="AE16" s="39"/>
      <c r="AF16" s="39">
        <v>8</v>
      </c>
      <c r="AG16" s="39"/>
      <c r="AH16" s="39"/>
      <c r="AI16" s="39"/>
      <c r="AJ16" s="39"/>
      <c r="AK16" s="39"/>
      <c r="AL16" s="39"/>
      <c r="AM16" s="39"/>
      <c r="AN16" s="39"/>
      <c r="AO16" s="5"/>
      <c r="AP16" s="5">
        <f t="shared" si="0"/>
        <v>35</v>
      </c>
      <c r="AQ16" s="13">
        <f t="shared" si="1"/>
        <v>2</v>
      </c>
    </row>
    <row r="17" spans="1:43" ht="11.25">
      <c r="A17" s="13" t="s">
        <v>311</v>
      </c>
      <c r="B17" s="11" t="s">
        <v>416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>
        <v>16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10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>
        <v>7</v>
      </c>
      <c r="AN17" s="39"/>
      <c r="AO17" s="5"/>
      <c r="AP17" s="5">
        <f t="shared" si="0"/>
        <v>33</v>
      </c>
      <c r="AQ17" s="13">
        <f t="shared" si="1"/>
        <v>3</v>
      </c>
    </row>
    <row r="18" spans="1:43" ht="11.25">
      <c r="A18" s="13" t="s">
        <v>311</v>
      </c>
      <c r="B18" s="11" t="s">
        <v>413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>
        <v>1</v>
      </c>
      <c r="AC18" s="39"/>
      <c r="AD18" s="39"/>
      <c r="AE18" s="39"/>
      <c r="AF18" s="39">
        <v>4</v>
      </c>
      <c r="AG18" s="39"/>
      <c r="AH18" s="39"/>
      <c r="AI18" s="39"/>
      <c r="AJ18" s="39"/>
      <c r="AK18" s="39"/>
      <c r="AL18" s="39"/>
      <c r="AM18" s="39">
        <v>21</v>
      </c>
      <c r="AN18" s="39"/>
      <c r="AO18" s="5"/>
      <c r="AP18" s="5">
        <f t="shared" si="0"/>
        <v>26</v>
      </c>
      <c r="AQ18" s="13">
        <f t="shared" si="1"/>
        <v>3</v>
      </c>
    </row>
    <row r="19" spans="1:43" ht="11.25">
      <c r="A19" s="13" t="s">
        <v>311</v>
      </c>
      <c r="B19" s="11" t="s">
        <v>366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>
        <v>16</v>
      </c>
      <c r="AC19" s="39"/>
      <c r="AD19" s="39"/>
      <c r="AE19" s="39"/>
      <c r="AF19" s="39">
        <v>5</v>
      </c>
      <c r="AG19" s="39"/>
      <c r="AH19" s="39"/>
      <c r="AI19" s="39"/>
      <c r="AJ19" s="39"/>
      <c r="AK19" s="39"/>
      <c r="AL19" s="39"/>
      <c r="AM19" s="39">
        <v>4</v>
      </c>
      <c r="AN19" s="39"/>
      <c r="AO19" s="5"/>
      <c r="AP19" s="5">
        <f t="shared" si="0"/>
        <v>25</v>
      </c>
      <c r="AQ19" s="13">
        <f t="shared" si="1"/>
        <v>3</v>
      </c>
    </row>
    <row r="20" spans="1:43" ht="11.25">
      <c r="A20" s="9" t="s">
        <v>311</v>
      </c>
      <c r="B20" s="11" t="s">
        <v>50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>
        <v>6</v>
      </c>
      <c r="R20" s="39"/>
      <c r="S20" s="39"/>
      <c r="T20" s="39">
        <v>10</v>
      </c>
      <c r="U20" s="39"/>
      <c r="V20" s="39"/>
      <c r="W20" s="39"/>
      <c r="X20" s="39">
        <v>3</v>
      </c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50"/>
      <c r="AP20" s="5">
        <f t="shared" si="0"/>
        <v>19</v>
      </c>
      <c r="AQ20" s="13">
        <f t="shared" si="1"/>
        <v>3</v>
      </c>
    </row>
    <row r="21" spans="1:43" ht="11.25">
      <c r="A21" s="13" t="s">
        <v>311</v>
      </c>
      <c r="B21" s="11" t="s">
        <v>97</v>
      </c>
      <c r="C21" s="38"/>
      <c r="D21" s="39"/>
      <c r="E21" s="39"/>
      <c r="F21" s="39"/>
      <c r="G21" s="39"/>
      <c r="H21" s="39">
        <v>11</v>
      </c>
      <c r="I21" s="39"/>
      <c r="J21" s="39"/>
      <c r="K21" s="39"/>
      <c r="L21" s="39"/>
      <c r="M21" s="39"/>
      <c r="N21" s="39"/>
      <c r="O21" s="39"/>
      <c r="P21" s="39"/>
      <c r="Q21" s="39"/>
      <c r="R21" s="39">
        <v>8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5"/>
      <c r="AP21" s="5">
        <f t="shared" si="0"/>
        <v>19</v>
      </c>
      <c r="AQ21" s="13">
        <f t="shared" si="1"/>
        <v>2</v>
      </c>
    </row>
    <row r="22" spans="1:43" ht="11.25">
      <c r="A22" s="13" t="s">
        <v>311</v>
      </c>
      <c r="B22" s="11" t="s">
        <v>243</v>
      </c>
      <c r="C22" s="38"/>
      <c r="D22" s="39"/>
      <c r="E22" s="39"/>
      <c r="F22" s="39"/>
      <c r="G22" s="39">
        <v>10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5"/>
      <c r="AP22" s="5">
        <f t="shared" si="0"/>
        <v>10</v>
      </c>
      <c r="AQ22" s="13">
        <f t="shared" si="1"/>
        <v>1</v>
      </c>
    </row>
    <row r="23" spans="1:43" ht="11.25">
      <c r="A23" s="13" t="s">
        <v>311</v>
      </c>
      <c r="B23" s="11" t="s">
        <v>453</v>
      </c>
      <c r="C23" s="38">
        <v>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5"/>
      <c r="AP23" s="5">
        <f t="shared" si="0"/>
        <v>8</v>
      </c>
      <c r="AQ23" s="13">
        <f t="shared" si="1"/>
        <v>1</v>
      </c>
    </row>
    <row r="24" spans="1:43" ht="11.25">
      <c r="A24" s="13" t="s">
        <v>311</v>
      </c>
      <c r="B24" s="11" t="s">
        <v>1464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>
        <v>7</v>
      </c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5"/>
      <c r="AP24" s="5">
        <f t="shared" si="0"/>
        <v>7</v>
      </c>
      <c r="AQ24" s="13">
        <f t="shared" si="1"/>
        <v>1</v>
      </c>
    </row>
    <row r="25" spans="1:43" ht="11.25">
      <c r="A25" s="13" t="s">
        <v>311</v>
      </c>
      <c r="B25" s="11" t="s">
        <v>47</v>
      </c>
      <c r="C25" s="38"/>
      <c r="D25" s="39"/>
      <c r="E25" s="39"/>
      <c r="F25" s="39"/>
      <c r="G25" s="39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5"/>
      <c r="AP25" s="5">
        <f t="shared" si="0"/>
        <v>7</v>
      </c>
      <c r="AQ25" s="13">
        <f t="shared" si="1"/>
        <v>1</v>
      </c>
    </row>
    <row r="26" spans="1:43" ht="11.25">
      <c r="A26" s="13" t="s">
        <v>311</v>
      </c>
      <c r="B26" s="11" t="s">
        <v>342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>
        <v>7</v>
      </c>
      <c r="AG26" s="39"/>
      <c r="AH26" s="39"/>
      <c r="AI26" s="39"/>
      <c r="AJ26" s="39"/>
      <c r="AK26" s="39"/>
      <c r="AL26" s="39"/>
      <c r="AM26" s="39"/>
      <c r="AN26" s="39"/>
      <c r="AO26" s="5"/>
      <c r="AP26" s="5">
        <f t="shared" si="0"/>
        <v>7</v>
      </c>
      <c r="AQ26" s="13">
        <f t="shared" si="1"/>
        <v>1</v>
      </c>
    </row>
    <row r="27" spans="1:43" ht="11.25">
      <c r="A27" s="9" t="s">
        <v>311</v>
      </c>
      <c r="B27" s="11" t="s">
        <v>359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>
        <v>5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1</v>
      </c>
      <c r="AN27" s="39"/>
      <c r="AO27" s="50"/>
      <c r="AP27" s="5">
        <f t="shared" si="0"/>
        <v>6</v>
      </c>
      <c r="AQ27" s="13">
        <f t="shared" si="1"/>
        <v>2</v>
      </c>
    </row>
    <row r="28" spans="1:43" ht="11.25">
      <c r="A28" s="13" t="s">
        <v>311</v>
      </c>
      <c r="B28" s="11" t="s">
        <v>1504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>
        <v>5</v>
      </c>
      <c r="AG28" s="39"/>
      <c r="AH28" s="39"/>
      <c r="AI28" s="39"/>
      <c r="AJ28" s="39"/>
      <c r="AK28" s="39"/>
      <c r="AL28" s="39"/>
      <c r="AM28" s="39"/>
      <c r="AN28" s="39"/>
      <c r="AO28" s="5"/>
      <c r="AP28" s="5">
        <f t="shared" si="0"/>
        <v>5</v>
      </c>
      <c r="AQ28" s="13">
        <f t="shared" si="1"/>
        <v>1</v>
      </c>
    </row>
    <row r="29" spans="1:43" ht="11.25">
      <c r="A29" s="13" t="s">
        <v>311</v>
      </c>
      <c r="B29" s="11" t="s">
        <v>326</v>
      </c>
      <c r="C29" s="38"/>
      <c r="D29" s="39"/>
      <c r="E29" s="39"/>
      <c r="F29" s="39"/>
      <c r="G29" s="39">
        <v>5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5"/>
      <c r="AP29" s="5">
        <f t="shared" si="0"/>
        <v>5</v>
      </c>
      <c r="AQ29" s="13">
        <f t="shared" si="1"/>
        <v>1</v>
      </c>
    </row>
    <row r="30" spans="1:43" ht="11.25">
      <c r="A30" s="13" t="s">
        <v>311</v>
      </c>
      <c r="B30" s="11" t="s">
        <v>419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>
        <v>2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>
        <v>1</v>
      </c>
      <c r="AN30" s="39"/>
      <c r="AO30" s="5"/>
      <c r="AP30" s="5">
        <f t="shared" si="0"/>
        <v>3</v>
      </c>
      <c r="AQ30" s="13">
        <f t="shared" si="1"/>
        <v>2</v>
      </c>
    </row>
    <row r="31" spans="1:43" ht="11.25">
      <c r="A31" s="13" t="s">
        <v>311</v>
      </c>
      <c r="B31" s="11" t="s">
        <v>198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>
        <v>3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5"/>
      <c r="AP31" s="5">
        <f t="shared" si="0"/>
        <v>3</v>
      </c>
      <c r="AQ31" s="13">
        <f t="shared" si="1"/>
        <v>1</v>
      </c>
    </row>
    <row r="32" spans="1:43" ht="11.25">
      <c r="A32" s="13" t="s">
        <v>311</v>
      </c>
      <c r="B32" s="11" t="s">
        <v>1145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2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5"/>
      <c r="AP32" s="5">
        <f t="shared" si="0"/>
        <v>2</v>
      </c>
      <c r="AQ32" s="13">
        <f t="shared" si="1"/>
        <v>1</v>
      </c>
    </row>
    <row r="33" spans="1:43" ht="11.25">
      <c r="A33" s="13" t="s">
        <v>311</v>
      </c>
      <c r="B33" s="11" t="s">
        <v>341</v>
      </c>
      <c r="C33" s="38"/>
      <c r="D33" s="39"/>
      <c r="E33" s="39"/>
      <c r="F33" s="39"/>
      <c r="G33" s="39"/>
      <c r="H33" s="39"/>
      <c r="I33" s="39">
        <v>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5"/>
      <c r="AP33" s="5">
        <f t="shared" si="0"/>
        <v>1</v>
      </c>
      <c r="AQ33" s="13">
        <f t="shared" si="1"/>
        <v>1</v>
      </c>
    </row>
    <row r="34" spans="2:43" ht="11.25" customHeight="1">
      <c r="B34" s="11" t="s">
        <v>357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>
        <v>30</v>
      </c>
      <c r="AC34" s="39"/>
      <c r="AD34" s="39"/>
      <c r="AE34" s="39"/>
      <c r="AF34" s="39">
        <v>20</v>
      </c>
      <c r="AG34" s="39"/>
      <c r="AH34" s="39"/>
      <c r="AI34" s="39"/>
      <c r="AJ34" s="39">
        <v>26</v>
      </c>
      <c r="AK34" s="39"/>
      <c r="AL34" s="39"/>
      <c r="AM34" s="39">
        <v>25</v>
      </c>
      <c r="AN34" s="39"/>
      <c r="AO34" s="5"/>
      <c r="AP34" s="5">
        <f aca="true" t="shared" si="2" ref="AP34:AP65">SUM(C34:AO34)</f>
        <v>101</v>
      </c>
      <c r="AQ34" s="13">
        <f aca="true" t="shared" si="3" ref="AQ34:AQ65">COUNTA(C34:AN34)</f>
        <v>4</v>
      </c>
    </row>
    <row r="35" spans="1:43" ht="11.25" customHeight="1">
      <c r="A35" s="9"/>
      <c r="B35" s="11" t="s">
        <v>55</v>
      </c>
      <c r="C35" s="38"/>
      <c r="D35" s="39"/>
      <c r="E35" s="39">
        <v>24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>
        <v>31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11"/>
      <c r="AN35" s="11"/>
      <c r="AO35" s="50"/>
      <c r="AP35" s="5">
        <f t="shared" si="2"/>
        <v>55</v>
      </c>
      <c r="AQ35" s="13">
        <f t="shared" si="3"/>
        <v>2</v>
      </c>
    </row>
    <row r="36" spans="2:43" ht="11.25">
      <c r="B36" s="11" t="s">
        <v>179</v>
      </c>
      <c r="C36" s="38"/>
      <c r="D36" s="39"/>
      <c r="E36" s="39"/>
      <c r="F36" s="39"/>
      <c r="G36" s="39"/>
      <c r="H36" s="39">
        <v>32</v>
      </c>
      <c r="I36" s="39"/>
      <c r="J36" s="39"/>
      <c r="K36" s="39"/>
      <c r="L36" s="39"/>
      <c r="M36" s="39"/>
      <c r="N36" s="39"/>
      <c r="O36" s="39"/>
      <c r="P36" s="39"/>
      <c r="Q36" s="39"/>
      <c r="R36" s="39">
        <v>35</v>
      </c>
      <c r="S36" s="39"/>
      <c r="T36" s="39"/>
      <c r="U36" s="39"/>
      <c r="V36" s="39"/>
      <c r="W36" s="39">
        <v>22</v>
      </c>
      <c r="X36" s="39"/>
      <c r="Y36" s="39">
        <v>12</v>
      </c>
      <c r="Z36" s="39"/>
      <c r="AA36" s="39"/>
      <c r="AB36" s="39"/>
      <c r="AC36" s="39"/>
      <c r="AD36" s="39"/>
      <c r="AE36" s="39"/>
      <c r="AF36" s="39"/>
      <c r="AG36" s="39"/>
      <c r="AH36" s="39">
        <v>2</v>
      </c>
      <c r="AI36" s="39"/>
      <c r="AJ36" s="39"/>
      <c r="AK36" s="39">
        <v>11</v>
      </c>
      <c r="AL36" s="39"/>
      <c r="AM36" s="11"/>
      <c r="AN36" s="11"/>
      <c r="AO36" s="5"/>
      <c r="AP36" s="5">
        <f t="shared" si="2"/>
        <v>114</v>
      </c>
      <c r="AQ36" s="13">
        <f t="shared" si="3"/>
        <v>6</v>
      </c>
    </row>
    <row r="37" spans="1:43" ht="11.25" customHeight="1">
      <c r="A37" s="9"/>
      <c r="B37" s="11" t="s">
        <v>634</v>
      </c>
      <c r="C37" s="38"/>
      <c r="D37" s="39"/>
      <c r="E37" s="39"/>
      <c r="F37" s="39">
        <v>14</v>
      </c>
      <c r="G37" s="39"/>
      <c r="H37" s="39"/>
      <c r="I37" s="39"/>
      <c r="J37" s="39">
        <v>19</v>
      </c>
      <c r="K37" s="39"/>
      <c r="L37" s="39"/>
      <c r="M37" s="39"/>
      <c r="N37" s="39"/>
      <c r="O37" s="39">
        <v>30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11"/>
      <c r="AN37" s="11"/>
      <c r="AO37" s="50"/>
      <c r="AP37" s="5">
        <f t="shared" si="2"/>
        <v>63</v>
      </c>
      <c r="AQ37" s="13">
        <f t="shared" si="3"/>
        <v>3</v>
      </c>
    </row>
    <row r="38" spans="1:43" ht="11.25" customHeight="1">
      <c r="A38" s="9"/>
      <c r="B38" s="11" t="s">
        <v>1215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>
        <v>2</v>
      </c>
      <c r="U38" s="39"/>
      <c r="V38" s="39"/>
      <c r="W38" s="39"/>
      <c r="X38" s="39">
        <v>6</v>
      </c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11"/>
      <c r="AN38" s="11"/>
      <c r="AO38" s="50"/>
      <c r="AP38" s="5">
        <f t="shared" si="2"/>
        <v>8</v>
      </c>
      <c r="AQ38" s="13">
        <f t="shared" si="3"/>
        <v>2</v>
      </c>
    </row>
    <row r="39" spans="2:43" ht="11.25">
      <c r="B39" s="11" t="s">
        <v>517</v>
      </c>
      <c r="C39" s="38"/>
      <c r="D39" s="39">
        <v>26</v>
      </c>
      <c r="E39" s="39"/>
      <c r="F39" s="39"/>
      <c r="G39" s="39"/>
      <c r="H39" s="39"/>
      <c r="I39" s="39"/>
      <c r="J39" s="39">
        <v>5</v>
      </c>
      <c r="K39" s="39"/>
      <c r="L39" s="39"/>
      <c r="M39" s="39"/>
      <c r="N39" s="39"/>
      <c r="O39" s="39"/>
      <c r="P39" s="39">
        <v>26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5"/>
      <c r="AP39" s="5">
        <f t="shared" si="2"/>
        <v>57</v>
      </c>
      <c r="AQ39" s="13">
        <f t="shared" si="3"/>
        <v>3</v>
      </c>
    </row>
    <row r="40" spans="2:43" ht="11.25">
      <c r="B40" s="11" t="s">
        <v>1634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>
        <v>7</v>
      </c>
      <c r="AO40" s="5"/>
      <c r="AP40" s="5">
        <f t="shared" si="2"/>
        <v>7</v>
      </c>
      <c r="AQ40" s="13">
        <f t="shared" si="3"/>
        <v>1</v>
      </c>
    </row>
    <row r="41" spans="2:43" ht="11.25">
      <c r="B41" s="11" t="s">
        <v>1702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>
        <v>14</v>
      </c>
      <c r="AO41" s="5"/>
      <c r="AP41" s="5">
        <f t="shared" si="2"/>
        <v>14</v>
      </c>
      <c r="AQ41" s="13">
        <f t="shared" si="3"/>
        <v>1</v>
      </c>
    </row>
    <row r="42" spans="2:43" ht="11.25">
      <c r="B42" s="11" t="s">
        <v>275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>
        <v>10</v>
      </c>
      <c r="AK42" s="39"/>
      <c r="AL42" s="39"/>
      <c r="AM42" s="39"/>
      <c r="AN42" s="39"/>
      <c r="AO42" s="5"/>
      <c r="AP42" s="5">
        <f t="shared" si="2"/>
        <v>10</v>
      </c>
      <c r="AQ42" s="13">
        <f t="shared" si="3"/>
        <v>1</v>
      </c>
    </row>
    <row r="43" spans="2:43" ht="11.25">
      <c r="B43" s="11" t="s">
        <v>3</v>
      </c>
      <c r="C43" s="38"/>
      <c r="D43" s="39"/>
      <c r="E43" s="39"/>
      <c r="F43" s="39"/>
      <c r="G43" s="39"/>
      <c r="H43" s="39"/>
      <c r="I43" s="39">
        <v>30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46</v>
      </c>
      <c r="U43" s="39"/>
      <c r="V43" s="39"/>
      <c r="W43" s="39"/>
      <c r="X43" s="39">
        <v>27</v>
      </c>
      <c r="Y43" s="39"/>
      <c r="Z43" s="39"/>
      <c r="AA43" s="39"/>
      <c r="AB43" s="39"/>
      <c r="AC43" s="39">
        <v>14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>
        <v>45</v>
      </c>
      <c r="AO43" s="5"/>
      <c r="AP43" s="5">
        <f t="shared" si="2"/>
        <v>162</v>
      </c>
      <c r="AQ43" s="13">
        <f t="shared" si="3"/>
        <v>5</v>
      </c>
    </row>
    <row r="44" spans="2:43" ht="11.25">
      <c r="B44" s="11" t="s">
        <v>1461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>
        <v>2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5"/>
      <c r="AP44" s="5">
        <f t="shared" si="2"/>
        <v>2</v>
      </c>
      <c r="AQ44" s="13">
        <f t="shared" si="3"/>
        <v>1</v>
      </c>
    </row>
    <row r="45" spans="2:43" ht="11.25">
      <c r="B45" s="11" t="s">
        <v>1160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>
        <v>2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5"/>
      <c r="AP45" s="5">
        <f t="shared" si="2"/>
        <v>2</v>
      </c>
      <c r="AQ45" s="13">
        <f t="shared" si="3"/>
        <v>1</v>
      </c>
    </row>
    <row r="46" spans="2:43" ht="11.25">
      <c r="B46" s="11" t="s">
        <v>77</v>
      </c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v>11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5"/>
      <c r="AP46" s="5">
        <f t="shared" si="2"/>
        <v>11</v>
      </c>
      <c r="AQ46" s="13">
        <f t="shared" si="3"/>
        <v>1</v>
      </c>
    </row>
    <row r="47" spans="2:43" ht="11.25">
      <c r="B47" s="11" t="s">
        <v>1343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>
        <v>4</v>
      </c>
      <c r="AC47" s="39"/>
      <c r="AD47" s="39"/>
      <c r="AE47" s="39"/>
      <c r="AF47" s="39"/>
      <c r="AG47" s="39"/>
      <c r="AH47" s="39"/>
      <c r="AI47" s="39"/>
      <c r="AJ47" s="39">
        <v>23</v>
      </c>
      <c r="AK47" s="39"/>
      <c r="AL47" s="39"/>
      <c r="AM47" s="39"/>
      <c r="AN47" s="39">
        <v>8</v>
      </c>
      <c r="AO47" s="5"/>
      <c r="AP47" s="5">
        <f t="shared" si="2"/>
        <v>35</v>
      </c>
      <c r="AQ47" s="13">
        <f t="shared" si="3"/>
        <v>3</v>
      </c>
    </row>
    <row r="48" spans="2:43" ht="11.25">
      <c r="B48" s="11" t="s">
        <v>277</v>
      </c>
      <c r="C48" s="38"/>
      <c r="D48" s="39"/>
      <c r="E48" s="39"/>
      <c r="F48" s="39"/>
      <c r="G48" s="39"/>
      <c r="H48" s="39"/>
      <c r="I48" s="39">
        <v>23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>
        <v>42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>
        <v>37</v>
      </c>
      <c r="AK48" s="39"/>
      <c r="AL48" s="39"/>
      <c r="AM48" s="39"/>
      <c r="AN48" s="39">
        <v>34</v>
      </c>
      <c r="AO48" s="5"/>
      <c r="AP48" s="5">
        <f t="shared" si="2"/>
        <v>136</v>
      </c>
      <c r="AQ48" s="13">
        <f t="shared" si="3"/>
        <v>4</v>
      </c>
    </row>
    <row r="49" spans="2:43" ht="11.25">
      <c r="B49" s="11" t="s">
        <v>92</v>
      </c>
      <c r="C49" s="38"/>
      <c r="D49" s="39"/>
      <c r="E49" s="39"/>
      <c r="F49" s="39"/>
      <c r="G49" s="39"/>
      <c r="H49" s="39"/>
      <c r="I49" s="39">
        <v>6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>
        <v>10</v>
      </c>
      <c r="U49" s="39"/>
      <c r="V49" s="39"/>
      <c r="W49" s="39"/>
      <c r="X49" s="39">
        <v>9</v>
      </c>
      <c r="Y49" s="39"/>
      <c r="Z49" s="39"/>
      <c r="AA49" s="39"/>
      <c r="AB49" s="39"/>
      <c r="AC49" s="39">
        <v>1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5"/>
      <c r="AP49" s="5">
        <f t="shared" si="2"/>
        <v>26</v>
      </c>
      <c r="AQ49" s="13">
        <f t="shared" si="3"/>
        <v>4</v>
      </c>
    </row>
    <row r="50" spans="2:43" ht="11.25">
      <c r="B50" s="11" t="s">
        <v>435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>
        <v>6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>
        <v>2</v>
      </c>
      <c r="AK50" s="39"/>
      <c r="AL50" s="39"/>
      <c r="AM50" s="39"/>
      <c r="AN50" s="39"/>
      <c r="AO50" s="5"/>
      <c r="AP50" s="5">
        <f t="shared" si="2"/>
        <v>8</v>
      </c>
      <c r="AQ50" s="13">
        <f t="shared" si="3"/>
        <v>2</v>
      </c>
    </row>
    <row r="51" spans="2:43" ht="11.25">
      <c r="B51" s="11" t="s">
        <v>1429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>
        <v>2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5"/>
      <c r="AP51" s="5">
        <f t="shared" si="2"/>
        <v>2</v>
      </c>
      <c r="AQ51" s="13">
        <f t="shared" si="3"/>
        <v>1</v>
      </c>
    </row>
    <row r="52" spans="2:43" ht="11.25">
      <c r="B52" s="11" t="s">
        <v>1594</v>
      </c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>
        <v>11</v>
      </c>
      <c r="AM52" s="39"/>
      <c r="AN52" s="39"/>
      <c r="AO52" s="5"/>
      <c r="AP52" s="5">
        <f t="shared" si="2"/>
        <v>11</v>
      </c>
      <c r="AQ52" s="13">
        <f t="shared" si="3"/>
        <v>1</v>
      </c>
    </row>
    <row r="53" spans="2:43" ht="11.25">
      <c r="B53" s="11" t="s">
        <v>932</v>
      </c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>
        <v>5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>
        <v>13</v>
      </c>
      <c r="AC53" s="39"/>
      <c r="AD53" s="39"/>
      <c r="AE53" s="39"/>
      <c r="AF53" s="39">
        <v>14</v>
      </c>
      <c r="AG53" s="39"/>
      <c r="AH53" s="39"/>
      <c r="AI53" s="39"/>
      <c r="AJ53" s="39"/>
      <c r="AK53" s="39"/>
      <c r="AL53" s="39"/>
      <c r="AM53" s="39"/>
      <c r="AN53" s="39"/>
      <c r="AO53" s="5"/>
      <c r="AP53" s="5">
        <f t="shared" si="2"/>
        <v>32</v>
      </c>
      <c r="AQ53" s="13">
        <f t="shared" si="3"/>
        <v>3</v>
      </c>
    </row>
    <row r="54" spans="2:43" ht="11.25">
      <c r="B54" s="11" t="s">
        <v>1024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>
        <v>1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5"/>
      <c r="AP54" s="5">
        <f t="shared" si="2"/>
        <v>1</v>
      </c>
      <c r="AQ54" s="13">
        <f t="shared" si="3"/>
        <v>1</v>
      </c>
    </row>
    <row r="55" spans="2:43" ht="11.25">
      <c r="B55" s="11" t="s">
        <v>21</v>
      </c>
      <c r="C55" s="38">
        <v>41</v>
      </c>
      <c r="D55" s="39"/>
      <c r="E55" s="39"/>
      <c r="F55" s="39"/>
      <c r="G55" s="39"/>
      <c r="H55" s="39">
        <v>33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>
        <v>31</v>
      </c>
      <c r="T55" s="39"/>
      <c r="U55" s="39"/>
      <c r="V55" s="39">
        <v>28</v>
      </c>
      <c r="W55" s="39"/>
      <c r="X55" s="39"/>
      <c r="Y55" s="39">
        <v>39</v>
      </c>
      <c r="Z55" s="39"/>
      <c r="AA55" s="39"/>
      <c r="AB55" s="39"/>
      <c r="AC55" s="39"/>
      <c r="AD55" s="39"/>
      <c r="AE55" s="39">
        <v>29</v>
      </c>
      <c r="AF55" s="39"/>
      <c r="AG55" s="39"/>
      <c r="AH55" s="39"/>
      <c r="AI55" s="39">
        <v>41</v>
      </c>
      <c r="AJ55" s="39"/>
      <c r="AK55" s="39"/>
      <c r="AL55" s="39"/>
      <c r="AM55" s="39"/>
      <c r="AN55" s="39"/>
      <c r="AO55" s="11">
        <f>SUM(-V55)</f>
        <v>-28</v>
      </c>
      <c r="AP55" s="5">
        <f t="shared" si="2"/>
        <v>214</v>
      </c>
      <c r="AQ55" s="13">
        <f t="shared" si="3"/>
        <v>7</v>
      </c>
    </row>
    <row r="56" spans="2:43" ht="11.25">
      <c r="B56" s="11" t="s">
        <v>377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>
        <v>23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>
        <v>15</v>
      </c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5"/>
      <c r="AP56" s="5">
        <f t="shared" si="2"/>
        <v>38</v>
      </c>
      <c r="AQ56" s="13">
        <f t="shared" si="3"/>
        <v>2</v>
      </c>
    </row>
    <row r="57" spans="2:43" ht="11.25">
      <c r="B57" s="11" t="s">
        <v>112</v>
      </c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>
        <v>1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>
        <v>1</v>
      </c>
      <c r="AO57" s="5"/>
      <c r="AP57" s="5">
        <f t="shared" si="2"/>
        <v>2</v>
      </c>
      <c r="AQ57" s="13">
        <f t="shared" si="3"/>
        <v>2</v>
      </c>
    </row>
    <row r="58" spans="2:43" ht="11.25">
      <c r="B58" s="11" t="s">
        <v>855</v>
      </c>
      <c r="C58" s="38"/>
      <c r="D58" s="39"/>
      <c r="E58" s="39"/>
      <c r="F58" s="39"/>
      <c r="G58" s="39"/>
      <c r="H58" s="39"/>
      <c r="I58" s="39"/>
      <c r="J58" s="39">
        <v>2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5"/>
      <c r="AP58" s="5">
        <f t="shared" si="2"/>
        <v>2</v>
      </c>
      <c r="AQ58" s="13">
        <f t="shared" si="3"/>
        <v>1</v>
      </c>
    </row>
    <row r="59" spans="2:43" ht="11.25">
      <c r="B59" s="11" t="s">
        <v>270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>
        <v>29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>
        <v>34</v>
      </c>
      <c r="AC59" s="39"/>
      <c r="AD59" s="39"/>
      <c r="AE59" s="39"/>
      <c r="AF59" s="39"/>
      <c r="AG59" s="39"/>
      <c r="AH59" s="39"/>
      <c r="AI59" s="39"/>
      <c r="AJ59" s="39"/>
      <c r="AK59" s="39"/>
      <c r="AL59" s="39">
        <v>12</v>
      </c>
      <c r="AM59" s="39">
        <v>35</v>
      </c>
      <c r="AN59" s="39"/>
      <c r="AO59" s="5"/>
      <c r="AP59" s="5">
        <f t="shared" si="2"/>
        <v>110</v>
      </c>
      <c r="AQ59" s="13">
        <f t="shared" si="3"/>
        <v>4</v>
      </c>
    </row>
    <row r="60" spans="2:43" ht="11.25">
      <c r="B60" s="11" t="s">
        <v>810</v>
      </c>
      <c r="C60" s="38"/>
      <c r="D60" s="39"/>
      <c r="E60" s="39"/>
      <c r="F60" s="39"/>
      <c r="G60" s="39"/>
      <c r="H60" s="39"/>
      <c r="I60" s="39">
        <v>2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>
        <v>0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5"/>
      <c r="AP60" s="5">
        <f t="shared" si="2"/>
        <v>2</v>
      </c>
      <c r="AQ60" s="13">
        <f t="shared" si="3"/>
        <v>2</v>
      </c>
    </row>
    <row r="61" spans="2:43" ht="11.25">
      <c r="B61" s="11" t="s">
        <v>857</v>
      </c>
      <c r="C61" s="38"/>
      <c r="D61" s="39"/>
      <c r="E61" s="39"/>
      <c r="F61" s="39"/>
      <c r="G61" s="39"/>
      <c r="H61" s="39"/>
      <c r="I61" s="39"/>
      <c r="J61" s="39">
        <v>21</v>
      </c>
      <c r="K61" s="39"/>
      <c r="L61" s="39"/>
      <c r="M61" s="39"/>
      <c r="N61" s="39"/>
      <c r="O61" s="39"/>
      <c r="P61" s="39">
        <v>19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>
        <v>2</v>
      </c>
      <c r="AO61" s="5"/>
      <c r="AP61" s="5">
        <f t="shared" si="2"/>
        <v>42</v>
      </c>
      <c r="AQ61" s="13">
        <f t="shared" si="3"/>
        <v>3</v>
      </c>
    </row>
    <row r="62" spans="2:43" ht="11.25">
      <c r="B62" s="11" t="s">
        <v>94</v>
      </c>
      <c r="C62" s="38"/>
      <c r="D62" s="39"/>
      <c r="E62" s="39"/>
      <c r="F62" s="39"/>
      <c r="G62" s="39"/>
      <c r="H62" s="39"/>
      <c r="I62" s="39"/>
      <c r="J62" s="39"/>
      <c r="K62" s="39"/>
      <c r="L62" s="39">
        <v>38</v>
      </c>
      <c r="M62" s="39"/>
      <c r="N62" s="39"/>
      <c r="O62" s="39"/>
      <c r="P62" s="39"/>
      <c r="Q62" s="39"/>
      <c r="R62" s="39">
        <v>32</v>
      </c>
      <c r="S62" s="39">
        <v>19</v>
      </c>
      <c r="T62" s="39"/>
      <c r="U62" s="39"/>
      <c r="V62" s="39"/>
      <c r="W62" s="39"/>
      <c r="X62" s="39"/>
      <c r="Y62" s="39">
        <v>23</v>
      </c>
      <c r="Z62" s="39"/>
      <c r="AA62" s="39"/>
      <c r="AB62" s="39"/>
      <c r="AC62" s="39"/>
      <c r="AD62" s="39"/>
      <c r="AE62" s="39">
        <v>22</v>
      </c>
      <c r="AF62" s="39"/>
      <c r="AG62" s="39"/>
      <c r="AH62" s="39"/>
      <c r="AI62" s="39"/>
      <c r="AJ62" s="39"/>
      <c r="AK62" s="39"/>
      <c r="AL62" s="39"/>
      <c r="AM62" s="11"/>
      <c r="AN62" s="11"/>
      <c r="AO62" s="5"/>
      <c r="AP62" s="5">
        <f t="shared" si="2"/>
        <v>134</v>
      </c>
      <c r="AQ62" s="13">
        <f t="shared" si="3"/>
        <v>5</v>
      </c>
    </row>
    <row r="63" spans="2:43" ht="11.25">
      <c r="B63" s="11" t="s">
        <v>1311</v>
      </c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>
        <v>3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11"/>
      <c r="AN63" s="11"/>
      <c r="AO63" s="5"/>
      <c r="AP63" s="5">
        <f t="shared" si="2"/>
        <v>3</v>
      </c>
      <c r="AQ63" s="13">
        <f t="shared" si="3"/>
        <v>1</v>
      </c>
    </row>
    <row r="64" spans="2:43" ht="11.25">
      <c r="B64" s="11" t="s">
        <v>1662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>
        <v>1</v>
      </c>
      <c r="AO64" s="5"/>
      <c r="AP64" s="5">
        <f t="shared" si="2"/>
        <v>1</v>
      </c>
      <c r="AQ64" s="13">
        <f t="shared" si="3"/>
        <v>1</v>
      </c>
    </row>
    <row r="65" spans="2:43" ht="11.25">
      <c r="B65" s="11" t="s">
        <v>279</v>
      </c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>
        <v>2</v>
      </c>
      <c r="AK65" s="39"/>
      <c r="AL65" s="39"/>
      <c r="AM65" s="39"/>
      <c r="AN65" s="39"/>
      <c r="AO65" s="5"/>
      <c r="AP65" s="5">
        <f t="shared" si="2"/>
        <v>2</v>
      </c>
      <c r="AQ65" s="13">
        <f t="shared" si="3"/>
        <v>1</v>
      </c>
    </row>
    <row r="66" spans="2:43" ht="11.25">
      <c r="B66" s="11" t="s">
        <v>49</v>
      </c>
      <c r="C66" s="38"/>
      <c r="D66" s="39"/>
      <c r="E66" s="39"/>
      <c r="F66" s="39"/>
      <c r="G66" s="39"/>
      <c r="H66" s="39">
        <v>18</v>
      </c>
      <c r="I66" s="39"/>
      <c r="J66" s="39"/>
      <c r="K66" s="39"/>
      <c r="L66" s="39"/>
      <c r="M66" s="39"/>
      <c r="N66" s="39"/>
      <c r="O66" s="39"/>
      <c r="P66" s="39"/>
      <c r="Q66" s="39"/>
      <c r="R66" s="39">
        <v>20</v>
      </c>
      <c r="S66" s="39"/>
      <c r="T66" s="39"/>
      <c r="U66" s="39"/>
      <c r="V66" s="39"/>
      <c r="W66" s="39"/>
      <c r="X66" s="39"/>
      <c r="Y66" s="39">
        <v>19</v>
      </c>
      <c r="Z66" s="39"/>
      <c r="AA66" s="39"/>
      <c r="AB66" s="39"/>
      <c r="AC66" s="39"/>
      <c r="AD66" s="39"/>
      <c r="AE66" s="39">
        <v>23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5"/>
      <c r="AP66" s="5">
        <f aca="true" t="shared" si="4" ref="AP66:AP97">SUM(C66:AO66)</f>
        <v>80</v>
      </c>
      <c r="AQ66" s="13">
        <f aca="true" t="shared" si="5" ref="AQ66:AQ97">COUNTA(C66:AN66)</f>
        <v>4</v>
      </c>
    </row>
    <row r="67" spans="2:43" ht="11.25">
      <c r="B67" s="11" t="s">
        <v>166</v>
      </c>
      <c r="C67" s="41"/>
      <c r="D67" s="39"/>
      <c r="E67" s="39"/>
      <c r="F67" s="39"/>
      <c r="G67" s="39"/>
      <c r="H67" s="39"/>
      <c r="I67" s="39">
        <v>6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>
        <v>9</v>
      </c>
      <c r="AO67" s="5"/>
      <c r="AP67" s="5">
        <f t="shared" si="4"/>
        <v>15</v>
      </c>
      <c r="AQ67" s="13">
        <f t="shared" si="5"/>
        <v>2</v>
      </c>
    </row>
    <row r="68" spans="2:43" ht="11.25">
      <c r="B68" s="11" t="s">
        <v>318</v>
      </c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>
        <v>8</v>
      </c>
      <c r="W68" s="39"/>
      <c r="X68" s="39"/>
      <c r="Y68" s="39">
        <v>16</v>
      </c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5"/>
      <c r="AP68" s="5">
        <f t="shared" si="4"/>
        <v>24</v>
      </c>
      <c r="AQ68" s="13">
        <f t="shared" si="5"/>
        <v>2</v>
      </c>
    </row>
    <row r="69" spans="2:43" ht="11.25">
      <c r="B69" s="11" t="s">
        <v>59</v>
      </c>
      <c r="C69" s="38"/>
      <c r="D69" s="39"/>
      <c r="E69" s="39"/>
      <c r="F69" s="39"/>
      <c r="G69" s="39">
        <v>32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>
        <v>16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>
        <v>8</v>
      </c>
      <c r="AK69" s="39"/>
      <c r="AL69" s="39"/>
      <c r="AM69" s="39"/>
      <c r="AN69" s="39">
        <v>2</v>
      </c>
      <c r="AO69" s="5"/>
      <c r="AP69" s="5">
        <f t="shared" si="4"/>
        <v>58</v>
      </c>
      <c r="AQ69" s="13">
        <f t="shared" si="5"/>
        <v>4</v>
      </c>
    </row>
    <row r="70" spans="2:43" ht="11.25">
      <c r="B70" s="11" t="s">
        <v>480</v>
      </c>
      <c r="C70" s="38">
        <v>4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>
        <v>20</v>
      </c>
      <c r="S70" s="39">
        <v>1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>
        <v>3</v>
      </c>
      <c r="AF70" s="39"/>
      <c r="AG70" s="39"/>
      <c r="AH70" s="39"/>
      <c r="AI70" s="39">
        <v>11</v>
      </c>
      <c r="AJ70" s="39"/>
      <c r="AK70" s="39"/>
      <c r="AL70" s="39"/>
      <c r="AM70" s="39"/>
      <c r="AN70" s="39"/>
      <c r="AO70" s="5"/>
      <c r="AP70" s="5">
        <f t="shared" si="4"/>
        <v>39</v>
      </c>
      <c r="AQ70" s="13">
        <f t="shared" si="5"/>
        <v>5</v>
      </c>
    </row>
    <row r="71" spans="2:43" ht="11.25">
      <c r="B71" s="11" t="s">
        <v>37</v>
      </c>
      <c r="C71" s="38"/>
      <c r="D71" s="39"/>
      <c r="E71" s="39"/>
      <c r="F71" s="39"/>
      <c r="G71" s="39"/>
      <c r="H71" s="39"/>
      <c r="I71" s="39">
        <v>8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>
        <v>5</v>
      </c>
      <c r="V71" s="39"/>
      <c r="W71" s="39"/>
      <c r="X71" s="39">
        <v>11</v>
      </c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5"/>
      <c r="AP71" s="5">
        <f t="shared" si="4"/>
        <v>24</v>
      </c>
      <c r="AQ71" s="13">
        <f t="shared" si="5"/>
        <v>3</v>
      </c>
    </row>
    <row r="72" spans="2:43" ht="11.25">
      <c r="B72" s="11" t="s">
        <v>252</v>
      </c>
      <c r="C72" s="38"/>
      <c r="D72" s="39"/>
      <c r="E72" s="39"/>
      <c r="F72" s="39"/>
      <c r="G72" s="39"/>
      <c r="H72" s="39"/>
      <c r="I72" s="39"/>
      <c r="J72" s="39">
        <v>14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5"/>
      <c r="AP72" s="5">
        <f t="shared" si="4"/>
        <v>14</v>
      </c>
      <c r="AQ72" s="13">
        <f t="shared" si="5"/>
        <v>1</v>
      </c>
    </row>
    <row r="73" spans="2:43" ht="11.25">
      <c r="B73" s="11" t="s">
        <v>99</v>
      </c>
      <c r="C73" s="38">
        <v>89</v>
      </c>
      <c r="D73" s="39"/>
      <c r="E73" s="39"/>
      <c r="F73" s="39"/>
      <c r="G73" s="39"/>
      <c r="H73" s="39">
        <v>78</v>
      </c>
      <c r="I73" s="39"/>
      <c r="J73" s="39"/>
      <c r="K73" s="39"/>
      <c r="L73" s="39">
        <v>66</v>
      </c>
      <c r="M73" s="39"/>
      <c r="N73" s="39"/>
      <c r="O73" s="39"/>
      <c r="P73" s="39"/>
      <c r="Q73" s="39"/>
      <c r="R73" s="39">
        <v>37</v>
      </c>
      <c r="S73" s="39">
        <v>37</v>
      </c>
      <c r="T73" s="39"/>
      <c r="U73" s="39"/>
      <c r="V73" s="39"/>
      <c r="W73" s="39"/>
      <c r="X73" s="39"/>
      <c r="Y73" s="39">
        <v>38</v>
      </c>
      <c r="Z73" s="39"/>
      <c r="AA73" s="39"/>
      <c r="AB73" s="39"/>
      <c r="AC73" s="39"/>
      <c r="AD73" s="39"/>
      <c r="AE73" s="39">
        <v>70</v>
      </c>
      <c r="AF73" s="39"/>
      <c r="AG73" s="39">
        <v>30</v>
      </c>
      <c r="AH73" s="39"/>
      <c r="AI73" s="39"/>
      <c r="AJ73" s="39"/>
      <c r="AK73" s="39"/>
      <c r="AL73" s="39"/>
      <c r="AM73" s="39"/>
      <c r="AN73" s="39"/>
      <c r="AO73" s="11">
        <f>SUM(-R73-AG73)</f>
        <v>-67</v>
      </c>
      <c r="AP73" s="5">
        <f t="shared" si="4"/>
        <v>378</v>
      </c>
      <c r="AQ73" s="13">
        <f t="shared" si="5"/>
        <v>8</v>
      </c>
    </row>
    <row r="74" spans="2:43" ht="11.25">
      <c r="B74" s="11" t="s">
        <v>16</v>
      </c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>
        <v>4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>
        <v>3</v>
      </c>
      <c r="AH74" s="39"/>
      <c r="AI74" s="39"/>
      <c r="AJ74" s="39"/>
      <c r="AK74" s="39"/>
      <c r="AL74" s="39"/>
      <c r="AM74" s="39"/>
      <c r="AN74" s="39"/>
      <c r="AO74" s="5"/>
      <c r="AP74" s="5">
        <f t="shared" si="4"/>
        <v>7</v>
      </c>
      <c r="AQ74" s="13">
        <f t="shared" si="5"/>
        <v>2</v>
      </c>
    </row>
    <row r="75" spans="2:43" ht="11.25">
      <c r="B75" s="11" t="s">
        <v>1229</v>
      </c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>
        <v>30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5"/>
      <c r="AP75" s="5">
        <f t="shared" si="4"/>
        <v>30</v>
      </c>
      <c r="AQ75" s="13">
        <f t="shared" si="5"/>
        <v>1</v>
      </c>
    </row>
    <row r="76" spans="2:43" ht="11.25">
      <c r="B76" s="11" t="s">
        <v>1007</v>
      </c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>
        <v>5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5"/>
      <c r="AP76" s="5">
        <f t="shared" si="4"/>
        <v>5</v>
      </c>
      <c r="AQ76" s="13">
        <f t="shared" si="5"/>
        <v>1</v>
      </c>
    </row>
    <row r="77" spans="2:43" ht="11.25">
      <c r="B77" s="11" t="s">
        <v>241</v>
      </c>
      <c r="C77" s="38"/>
      <c r="D77" s="39"/>
      <c r="E77" s="39"/>
      <c r="F77" s="39"/>
      <c r="G77" s="39"/>
      <c r="H77" s="39"/>
      <c r="I77" s="39"/>
      <c r="J77" s="39">
        <v>10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>
        <v>19</v>
      </c>
      <c r="AO77" s="5"/>
      <c r="AP77" s="5">
        <f t="shared" si="4"/>
        <v>29</v>
      </c>
      <c r="AQ77" s="13">
        <f t="shared" si="5"/>
        <v>2</v>
      </c>
    </row>
    <row r="78" spans="2:43" ht="11.25">
      <c r="B78" s="11" t="s">
        <v>11</v>
      </c>
      <c r="C78" s="38">
        <v>16</v>
      </c>
      <c r="D78" s="39"/>
      <c r="E78" s="39"/>
      <c r="F78" s="39"/>
      <c r="G78" s="39"/>
      <c r="H78" s="39">
        <v>24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>
        <v>14</v>
      </c>
      <c r="T78" s="39"/>
      <c r="U78" s="39"/>
      <c r="V78" s="39">
        <v>20</v>
      </c>
      <c r="W78" s="39"/>
      <c r="X78" s="39"/>
      <c r="Y78" s="39"/>
      <c r="Z78" s="39"/>
      <c r="AA78" s="39"/>
      <c r="AB78" s="39"/>
      <c r="AC78" s="39"/>
      <c r="AD78" s="39"/>
      <c r="AE78" s="39">
        <v>17</v>
      </c>
      <c r="AF78" s="39"/>
      <c r="AG78" s="39"/>
      <c r="AH78" s="39"/>
      <c r="AI78" s="39"/>
      <c r="AJ78" s="39"/>
      <c r="AK78" s="39"/>
      <c r="AL78" s="39"/>
      <c r="AM78" s="39"/>
      <c r="AN78" s="39"/>
      <c r="AO78" s="5"/>
      <c r="AP78" s="5">
        <f t="shared" si="4"/>
        <v>91</v>
      </c>
      <c r="AQ78" s="13">
        <f t="shared" si="5"/>
        <v>5</v>
      </c>
    </row>
    <row r="79" spans="2:43" ht="11.25">
      <c r="B79" s="11" t="s">
        <v>312</v>
      </c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>
        <v>18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5"/>
      <c r="AP79" s="5">
        <f t="shared" si="4"/>
        <v>18</v>
      </c>
      <c r="AQ79" s="13">
        <f t="shared" si="5"/>
        <v>1</v>
      </c>
    </row>
    <row r="80" spans="2:43" ht="11.25">
      <c r="B80" s="11" t="s">
        <v>1085</v>
      </c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>
        <v>17</v>
      </c>
      <c r="S80" s="39"/>
      <c r="T80" s="39"/>
      <c r="U80" s="39"/>
      <c r="V80" s="39"/>
      <c r="W80" s="39"/>
      <c r="X80" s="39"/>
      <c r="Y80" s="39">
        <v>16</v>
      </c>
      <c r="Z80" s="39">
        <v>17</v>
      </c>
      <c r="AA80" s="39">
        <v>16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5"/>
      <c r="AP80" s="5">
        <f t="shared" si="4"/>
        <v>66</v>
      </c>
      <c r="AQ80" s="13">
        <f t="shared" si="5"/>
        <v>4</v>
      </c>
    </row>
    <row r="81" spans="2:43" ht="11.25">
      <c r="B81" s="11" t="s">
        <v>1637</v>
      </c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>
        <v>5</v>
      </c>
      <c r="AO81" s="5"/>
      <c r="AP81" s="5">
        <f t="shared" si="4"/>
        <v>5</v>
      </c>
      <c r="AQ81" s="13">
        <f t="shared" si="5"/>
        <v>1</v>
      </c>
    </row>
    <row r="82" spans="2:43" ht="11.25">
      <c r="B82" s="11" t="s">
        <v>196</v>
      </c>
      <c r="C82" s="38"/>
      <c r="D82" s="39">
        <v>44</v>
      </c>
      <c r="E82" s="39"/>
      <c r="F82" s="39">
        <v>23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>
        <v>3</v>
      </c>
      <c r="AG82" s="39"/>
      <c r="AH82" s="39"/>
      <c r="AI82" s="39"/>
      <c r="AJ82" s="39"/>
      <c r="AK82" s="39"/>
      <c r="AL82" s="39"/>
      <c r="AM82" s="39"/>
      <c r="AN82" s="39">
        <v>10</v>
      </c>
      <c r="AO82" s="5"/>
      <c r="AP82" s="5">
        <f t="shared" si="4"/>
        <v>80</v>
      </c>
      <c r="AQ82" s="13">
        <f t="shared" si="5"/>
        <v>4</v>
      </c>
    </row>
    <row r="83" spans="2:43" ht="11.25">
      <c r="B83" s="11" t="s">
        <v>208</v>
      </c>
      <c r="C83" s="38"/>
      <c r="D83" s="39">
        <v>21</v>
      </c>
      <c r="E83" s="39"/>
      <c r="F83" s="39">
        <v>27</v>
      </c>
      <c r="G83" s="39"/>
      <c r="H83" s="39"/>
      <c r="I83" s="39"/>
      <c r="J83" s="39"/>
      <c r="K83" s="39"/>
      <c r="L83" s="39">
        <v>55</v>
      </c>
      <c r="M83" s="39"/>
      <c r="N83" s="39">
        <v>39</v>
      </c>
      <c r="O83" s="39">
        <v>6</v>
      </c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>
        <v>22</v>
      </c>
      <c r="AA83" s="39">
        <v>21</v>
      </c>
      <c r="AB83" s="39"/>
      <c r="AC83" s="39"/>
      <c r="AD83" s="39">
        <v>24</v>
      </c>
      <c r="AE83" s="39"/>
      <c r="AF83" s="39"/>
      <c r="AG83" s="39"/>
      <c r="AH83" s="39"/>
      <c r="AI83" s="39"/>
      <c r="AJ83" s="39"/>
      <c r="AK83" s="39"/>
      <c r="AL83" s="39"/>
      <c r="AM83" s="39"/>
      <c r="AN83" s="39">
        <v>29</v>
      </c>
      <c r="AO83" s="11">
        <f>SUM(-O83-D83-AA83)</f>
        <v>-48</v>
      </c>
      <c r="AP83" s="5">
        <f t="shared" si="4"/>
        <v>196</v>
      </c>
      <c r="AQ83" s="13">
        <f t="shared" si="5"/>
        <v>9</v>
      </c>
    </row>
    <row r="84" spans="2:43" ht="11.25">
      <c r="B84" s="11" t="s">
        <v>1084</v>
      </c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>
        <v>3</v>
      </c>
      <c r="AO84" s="11"/>
      <c r="AP84" s="5">
        <f t="shared" si="4"/>
        <v>3</v>
      </c>
      <c r="AQ84" s="13">
        <f t="shared" si="5"/>
        <v>1</v>
      </c>
    </row>
    <row r="85" spans="2:43" ht="11.25">
      <c r="B85" s="11" t="s">
        <v>126</v>
      </c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>
        <v>1</v>
      </c>
      <c r="AO85" s="11"/>
      <c r="AP85" s="5">
        <f t="shared" si="4"/>
        <v>1</v>
      </c>
      <c r="AQ85" s="13">
        <f t="shared" si="5"/>
        <v>1</v>
      </c>
    </row>
    <row r="86" spans="2:43" ht="11.25">
      <c r="B86" s="11" t="s">
        <v>264</v>
      </c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>
        <v>3</v>
      </c>
      <c r="AC86" s="39"/>
      <c r="AD86" s="39"/>
      <c r="AE86" s="39"/>
      <c r="AF86" s="39"/>
      <c r="AG86" s="39"/>
      <c r="AH86" s="39"/>
      <c r="AI86" s="39"/>
      <c r="AJ86" s="39"/>
      <c r="AK86" s="39"/>
      <c r="AL86" s="39">
        <v>4</v>
      </c>
      <c r="AM86" s="39"/>
      <c r="AN86" s="39"/>
      <c r="AO86" s="5"/>
      <c r="AP86" s="5">
        <f t="shared" si="4"/>
        <v>7</v>
      </c>
      <c r="AQ86" s="13">
        <f t="shared" si="5"/>
        <v>2</v>
      </c>
    </row>
    <row r="87" spans="2:43" ht="11.25">
      <c r="B87" s="11" t="s">
        <v>1666</v>
      </c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>
        <v>10</v>
      </c>
      <c r="AO87" s="5"/>
      <c r="AP87" s="5">
        <f t="shared" si="4"/>
        <v>10</v>
      </c>
      <c r="AQ87" s="13">
        <f t="shared" si="5"/>
        <v>1</v>
      </c>
    </row>
    <row r="88" spans="2:43" ht="11.25">
      <c r="B88" s="11" t="s">
        <v>82</v>
      </c>
      <c r="C88" s="38"/>
      <c r="D88" s="39"/>
      <c r="E88" s="39"/>
      <c r="F88" s="39"/>
      <c r="G88" s="39"/>
      <c r="H88" s="39"/>
      <c r="I88" s="39">
        <v>4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>
        <v>10</v>
      </c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5"/>
      <c r="AP88" s="5">
        <f t="shared" si="4"/>
        <v>14</v>
      </c>
      <c r="AQ88" s="13">
        <f t="shared" si="5"/>
        <v>2</v>
      </c>
    </row>
    <row r="89" spans="2:43" ht="11.25">
      <c r="B89" s="11" t="s">
        <v>390</v>
      </c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>
        <v>22</v>
      </c>
      <c r="U89" s="39">
        <v>8</v>
      </c>
      <c r="V89" s="39"/>
      <c r="W89" s="39"/>
      <c r="X89" s="39">
        <v>40</v>
      </c>
      <c r="Y89" s="39"/>
      <c r="Z89" s="39"/>
      <c r="AA89" s="39"/>
      <c r="AB89" s="39"/>
      <c r="AC89" s="39">
        <v>25</v>
      </c>
      <c r="AD89" s="39"/>
      <c r="AE89" s="39"/>
      <c r="AF89" s="39"/>
      <c r="AG89" s="39"/>
      <c r="AH89" s="39"/>
      <c r="AI89" s="39"/>
      <c r="AJ89" s="39">
        <v>10</v>
      </c>
      <c r="AK89" s="39"/>
      <c r="AL89" s="39"/>
      <c r="AM89" s="39"/>
      <c r="AN89" s="39"/>
      <c r="AO89" s="5"/>
      <c r="AP89" s="5">
        <f t="shared" si="4"/>
        <v>105</v>
      </c>
      <c r="AQ89" s="13">
        <f t="shared" si="5"/>
        <v>5</v>
      </c>
    </row>
    <row r="90" spans="2:43" ht="11.25">
      <c r="B90" s="11" t="s">
        <v>1708</v>
      </c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>
        <v>22</v>
      </c>
      <c r="AO90" s="5"/>
      <c r="AP90" s="5">
        <f t="shared" si="4"/>
        <v>22</v>
      </c>
      <c r="AQ90" s="13">
        <f t="shared" si="5"/>
        <v>1</v>
      </c>
    </row>
    <row r="91" spans="2:43" ht="11.25">
      <c r="B91" s="11" t="s">
        <v>63</v>
      </c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>
        <v>24</v>
      </c>
      <c r="S91" s="39">
        <v>7</v>
      </c>
      <c r="T91" s="39"/>
      <c r="U91" s="39"/>
      <c r="V91" s="39">
        <v>8</v>
      </c>
      <c r="W91" s="39"/>
      <c r="X91" s="39"/>
      <c r="Y91" s="39">
        <v>13</v>
      </c>
      <c r="Z91" s="39"/>
      <c r="AA91" s="39"/>
      <c r="AB91" s="39"/>
      <c r="AC91" s="39"/>
      <c r="AD91" s="39"/>
      <c r="AE91" s="39">
        <v>22</v>
      </c>
      <c r="AF91" s="39"/>
      <c r="AG91" s="39">
        <v>16</v>
      </c>
      <c r="AH91" s="39">
        <v>26</v>
      </c>
      <c r="AI91" s="39"/>
      <c r="AJ91" s="39"/>
      <c r="AK91" s="39">
        <v>12</v>
      </c>
      <c r="AL91" s="39"/>
      <c r="AM91" s="39"/>
      <c r="AN91" s="39"/>
      <c r="AO91" s="11">
        <f>SUM(-S91-V91)</f>
        <v>-15</v>
      </c>
      <c r="AP91" s="5">
        <f t="shared" si="4"/>
        <v>113</v>
      </c>
      <c r="AQ91" s="13">
        <f t="shared" si="5"/>
        <v>8</v>
      </c>
    </row>
    <row r="92" spans="2:43" ht="11.25">
      <c r="B92" s="11" t="s">
        <v>1669</v>
      </c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>
        <v>2</v>
      </c>
      <c r="AO92" s="5"/>
      <c r="AP92" s="5">
        <f t="shared" si="4"/>
        <v>2</v>
      </c>
      <c r="AQ92" s="13">
        <f t="shared" si="5"/>
        <v>1</v>
      </c>
    </row>
    <row r="93" spans="2:43" ht="11.25">
      <c r="B93" s="11" t="s">
        <v>1014</v>
      </c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>
        <v>6</v>
      </c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5"/>
      <c r="AP93" s="5">
        <f t="shared" si="4"/>
        <v>6</v>
      </c>
      <c r="AQ93" s="13">
        <f t="shared" si="5"/>
        <v>1</v>
      </c>
    </row>
    <row r="94" spans="2:43" ht="11.25">
      <c r="B94" s="11" t="s">
        <v>216</v>
      </c>
      <c r="C94" s="38">
        <v>21</v>
      </c>
      <c r="D94" s="39"/>
      <c r="E94" s="39"/>
      <c r="F94" s="39"/>
      <c r="G94" s="39">
        <v>12</v>
      </c>
      <c r="H94" s="39">
        <v>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>
        <v>18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>
        <v>14</v>
      </c>
      <c r="AI94" s="39"/>
      <c r="AJ94" s="39"/>
      <c r="AK94" s="39">
        <v>7</v>
      </c>
      <c r="AL94" s="39"/>
      <c r="AM94" s="39"/>
      <c r="AN94" s="39"/>
      <c r="AO94" s="5"/>
      <c r="AP94" s="5">
        <f t="shared" si="4"/>
        <v>80</v>
      </c>
      <c r="AQ94" s="13">
        <f t="shared" si="5"/>
        <v>6</v>
      </c>
    </row>
    <row r="95" spans="2:43" ht="11.25">
      <c r="B95" s="11" t="s">
        <v>71</v>
      </c>
      <c r="C95" s="38"/>
      <c r="D95" s="39"/>
      <c r="E95" s="39"/>
      <c r="F95" s="39"/>
      <c r="G95" s="39"/>
      <c r="H95" s="39"/>
      <c r="I95" s="39">
        <v>5</v>
      </c>
      <c r="J95" s="39"/>
      <c r="K95" s="39"/>
      <c r="L95" s="39"/>
      <c r="M95" s="39"/>
      <c r="N95" s="39"/>
      <c r="O95" s="39"/>
      <c r="P95" s="39"/>
      <c r="Q95" s="39">
        <v>20</v>
      </c>
      <c r="R95" s="39"/>
      <c r="S95" s="39"/>
      <c r="T95" s="39">
        <v>7</v>
      </c>
      <c r="U95" s="39">
        <v>9</v>
      </c>
      <c r="V95" s="39"/>
      <c r="W95" s="39"/>
      <c r="X95" s="39">
        <v>14</v>
      </c>
      <c r="Y95" s="39"/>
      <c r="Z95" s="39"/>
      <c r="AA95" s="39"/>
      <c r="AB95" s="39"/>
      <c r="AC95" s="39">
        <v>7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5"/>
      <c r="AP95" s="5">
        <f t="shared" si="4"/>
        <v>62</v>
      </c>
      <c r="AQ95" s="13">
        <f t="shared" si="5"/>
        <v>6</v>
      </c>
    </row>
    <row r="96" spans="2:43" ht="11.25">
      <c r="B96" s="11" t="s">
        <v>100</v>
      </c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>
        <v>8</v>
      </c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5"/>
      <c r="AP96" s="5">
        <f t="shared" si="4"/>
        <v>8</v>
      </c>
      <c r="AQ96" s="13">
        <f t="shared" si="5"/>
        <v>1</v>
      </c>
    </row>
    <row r="97" spans="2:43" ht="11.25">
      <c r="B97" s="11" t="s">
        <v>219</v>
      </c>
      <c r="C97" s="38"/>
      <c r="D97" s="39"/>
      <c r="E97" s="39"/>
      <c r="F97" s="39">
        <v>4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5"/>
      <c r="AP97" s="5">
        <f t="shared" si="4"/>
        <v>4</v>
      </c>
      <c r="AQ97" s="13">
        <f t="shared" si="5"/>
        <v>1</v>
      </c>
    </row>
    <row r="98" spans="2:43" ht="11.25">
      <c r="B98" s="11" t="s">
        <v>368</v>
      </c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>
        <v>22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>
        <v>23</v>
      </c>
      <c r="AC98" s="39"/>
      <c r="AD98" s="39"/>
      <c r="AE98" s="39"/>
      <c r="AF98" s="39"/>
      <c r="AG98" s="39"/>
      <c r="AH98" s="39"/>
      <c r="AI98" s="39"/>
      <c r="AJ98" s="39">
        <v>3</v>
      </c>
      <c r="AK98" s="39"/>
      <c r="AL98" s="39">
        <v>2</v>
      </c>
      <c r="AM98" s="39"/>
      <c r="AN98" s="39"/>
      <c r="AO98" s="5"/>
      <c r="AP98" s="5">
        <f aca="true" t="shared" si="6" ref="AP98:AP129">SUM(C98:AO98)</f>
        <v>50</v>
      </c>
      <c r="AQ98" s="13">
        <f aca="true" t="shared" si="7" ref="AQ98:AQ129">COUNTA(C98:AN98)</f>
        <v>4</v>
      </c>
    </row>
    <row r="99" spans="2:43" ht="11.25">
      <c r="B99" s="11" t="s">
        <v>481</v>
      </c>
      <c r="C99" s="38">
        <v>15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>
        <v>8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>
        <v>7</v>
      </c>
      <c r="AH99" s="39"/>
      <c r="AI99" s="39"/>
      <c r="AJ99" s="39"/>
      <c r="AK99" s="39"/>
      <c r="AL99" s="39"/>
      <c r="AM99" s="39"/>
      <c r="AN99" s="39"/>
      <c r="AO99" s="5"/>
      <c r="AP99" s="5">
        <f t="shared" si="6"/>
        <v>30</v>
      </c>
      <c r="AQ99" s="13">
        <f t="shared" si="7"/>
        <v>3</v>
      </c>
    </row>
    <row r="100" spans="2:43" ht="11.25">
      <c r="B100" s="11" t="s">
        <v>45</v>
      </c>
      <c r="C100" s="38"/>
      <c r="D100" s="39"/>
      <c r="E100" s="39"/>
      <c r="F100" s="39"/>
      <c r="G100" s="39">
        <v>40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>
        <v>9</v>
      </c>
      <c r="AO100" s="5"/>
      <c r="AP100" s="5">
        <f t="shared" si="6"/>
        <v>49</v>
      </c>
      <c r="AQ100" s="13">
        <f t="shared" si="7"/>
        <v>2</v>
      </c>
    </row>
    <row r="101" spans="2:43" ht="11.25">
      <c r="B101" s="11" t="s">
        <v>1674</v>
      </c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>
        <v>5</v>
      </c>
      <c r="AO101" s="5"/>
      <c r="AP101" s="5">
        <f t="shared" si="6"/>
        <v>5</v>
      </c>
      <c r="AQ101" s="13">
        <f t="shared" si="7"/>
        <v>1</v>
      </c>
    </row>
    <row r="102" spans="2:43" ht="11.25">
      <c r="B102" s="11" t="s">
        <v>1393</v>
      </c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>
        <v>8</v>
      </c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5"/>
      <c r="AP102" s="5">
        <f t="shared" si="6"/>
        <v>8</v>
      </c>
      <c r="AQ102" s="13">
        <f t="shared" si="7"/>
        <v>1</v>
      </c>
    </row>
    <row r="103" spans="2:43" ht="11.25">
      <c r="B103" s="11" t="s">
        <v>1592</v>
      </c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>
        <v>4</v>
      </c>
      <c r="AM103" s="39"/>
      <c r="AN103" s="39"/>
      <c r="AO103" s="5"/>
      <c r="AP103" s="5">
        <f t="shared" si="6"/>
        <v>4</v>
      </c>
      <c r="AQ103" s="13">
        <f t="shared" si="7"/>
        <v>1</v>
      </c>
    </row>
    <row r="104" spans="2:43" ht="11.25">
      <c r="B104" s="11" t="s">
        <v>52</v>
      </c>
      <c r="C104" s="38">
        <v>14</v>
      </c>
      <c r="D104" s="39"/>
      <c r="E104" s="39"/>
      <c r="F104" s="39"/>
      <c r="G104" s="39"/>
      <c r="H104" s="39">
        <v>22</v>
      </c>
      <c r="I104" s="39"/>
      <c r="J104" s="39"/>
      <c r="K104" s="39"/>
      <c r="L104" s="39">
        <v>30</v>
      </c>
      <c r="M104" s="39"/>
      <c r="N104" s="39"/>
      <c r="O104" s="39"/>
      <c r="P104" s="39"/>
      <c r="Q104" s="39"/>
      <c r="R104" s="39">
        <v>25</v>
      </c>
      <c r="S104" s="39">
        <v>26</v>
      </c>
      <c r="T104" s="39"/>
      <c r="U104" s="39"/>
      <c r="V104" s="39"/>
      <c r="W104" s="39"/>
      <c r="X104" s="39"/>
      <c r="Y104" s="39">
        <v>23</v>
      </c>
      <c r="Z104" s="39"/>
      <c r="AA104" s="39"/>
      <c r="AB104" s="39"/>
      <c r="AC104" s="39"/>
      <c r="AD104" s="39"/>
      <c r="AE104" s="39">
        <v>17</v>
      </c>
      <c r="AF104" s="39"/>
      <c r="AG104" s="39"/>
      <c r="AH104" s="39">
        <v>1</v>
      </c>
      <c r="AI104" s="39">
        <v>39</v>
      </c>
      <c r="AJ104" s="39"/>
      <c r="AK104" s="39">
        <v>10</v>
      </c>
      <c r="AL104" s="39"/>
      <c r="AM104" s="39"/>
      <c r="AN104" s="39"/>
      <c r="AO104" s="11">
        <f>SUM(-C104-AH104-AE104-AK104)</f>
        <v>-42</v>
      </c>
      <c r="AP104" s="5">
        <f t="shared" si="6"/>
        <v>165</v>
      </c>
      <c r="AQ104" s="13">
        <f t="shared" si="7"/>
        <v>10</v>
      </c>
    </row>
    <row r="105" spans="2:43" ht="11.25">
      <c r="B105" s="11" t="s">
        <v>893</v>
      </c>
      <c r="C105" s="38"/>
      <c r="D105" s="39"/>
      <c r="E105" s="39"/>
      <c r="F105" s="39"/>
      <c r="G105" s="39"/>
      <c r="H105" s="39"/>
      <c r="I105" s="39"/>
      <c r="J105" s="39"/>
      <c r="K105" s="39">
        <v>8</v>
      </c>
      <c r="L105" s="39"/>
      <c r="M105" s="39"/>
      <c r="N105" s="39"/>
      <c r="O105" s="39">
        <v>10</v>
      </c>
      <c r="P105" s="39"/>
      <c r="Q105" s="39"/>
      <c r="R105" s="39"/>
      <c r="S105" s="39">
        <v>3</v>
      </c>
      <c r="T105" s="39"/>
      <c r="U105" s="39">
        <v>12</v>
      </c>
      <c r="V105" s="39"/>
      <c r="W105" s="39">
        <v>5</v>
      </c>
      <c r="X105" s="39"/>
      <c r="Y105" s="39">
        <v>9</v>
      </c>
      <c r="Z105" s="39">
        <v>18</v>
      </c>
      <c r="AA105" s="39">
        <v>13</v>
      </c>
      <c r="AB105" s="39"/>
      <c r="AC105" s="39"/>
      <c r="AD105" s="39"/>
      <c r="AE105" s="39">
        <v>5</v>
      </c>
      <c r="AF105" s="39"/>
      <c r="AG105" s="39"/>
      <c r="AH105" s="39"/>
      <c r="AI105" s="39"/>
      <c r="AJ105" s="39">
        <v>5</v>
      </c>
      <c r="AK105" s="39">
        <v>11</v>
      </c>
      <c r="AL105" s="39"/>
      <c r="AM105" s="39"/>
      <c r="AN105" s="39">
        <v>10</v>
      </c>
      <c r="AO105" s="11">
        <f>SUM(-S105-W105-AE105-AJ105-K105-Y105)</f>
        <v>-35</v>
      </c>
      <c r="AP105" s="5">
        <f t="shared" si="6"/>
        <v>74</v>
      </c>
      <c r="AQ105" s="13">
        <f t="shared" si="7"/>
        <v>12</v>
      </c>
    </row>
    <row r="106" spans="2:43" ht="11.25">
      <c r="B106" s="11" t="s">
        <v>87</v>
      </c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>
        <v>13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5"/>
      <c r="AP106" s="5">
        <f t="shared" si="6"/>
        <v>13</v>
      </c>
      <c r="AQ106" s="13">
        <f t="shared" si="7"/>
        <v>1</v>
      </c>
    </row>
    <row r="107" spans="2:43" ht="11.25">
      <c r="B107" s="11" t="s">
        <v>101</v>
      </c>
      <c r="C107" s="38">
        <v>4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5"/>
      <c r="AP107" s="5">
        <f t="shared" si="6"/>
        <v>4</v>
      </c>
      <c r="AQ107" s="13">
        <f t="shared" si="7"/>
        <v>1</v>
      </c>
    </row>
    <row r="108" spans="2:43" ht="11.25">
      <c r="B108" s="11" t="s">
        <v>262</v>
      </c>
      <c r="C108" s="38"/>
      <c r="D108" s="39"/>
      <c r="E108" s="39">
        <v>11</v>
      </c>
      <c r="F108" s="39"/>
      <c r="G108" s="39"/>
      <c r="H108" s="39"/>
      <c r="I108" s="39"/>
      <c r="J108" s="39">
        <v>4</v>
      </c>
      <c r="K108" s="39">
        <v>9</v>
      </c>
      <c r="L108" s="39"/>
      <c r="M108" s="39"/>
      <c r="N108" s="39"/>
      <c r="O108" s="39"/>
      <c r="P108" s="39"/>
      <c r="Q108" s="39"/>
      <c r="R108" s="39">
        <v>33</v>
      </c>
      <c r="S108" s="39"/>
      <c r="T108" s="39"/>
      <c r="U108" s="39"/>
      <c r="V108" s="39"/>
      <c r="W108" s="39">
        <v>6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>
        <v>20</v>
      </c>
      <c r="AO108" s="5"/>
      <c r="AP108" s="5">
        <f t="shared" si="6"/>
        <v>83</v>
      </c>
      <c r="AQ108" s="13">
        <f t="shared" si="7"/>
        <v>6</v>
      </c>
    </row>
    <row r="109" spans="2:43" ht="11.25">
      <c r="B109" s="11" t="s">
        <v>564</v>
      </c>
      <c r="C109" s="38"/>
      <c r="D109" s="39">
        <v>10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>
        <v>17</v>
      </c>
      <c r="AO109" s="5"/>
      <c r="AP109" s="5">
        <f t="shared" si="6"/>
        <v>27</v>
      </c>
      <c r="AQ109" s="13">
        <f t="shared" si="7"/>
        <v>2</v>
      </c>
    </row>
    <row r="110" spans="2:43" ht="11.25">
      <c r="B110" s="11" t="s">
        <v>287</v>
      </c>
      <c r="C110" s="38"/>
      <c r="D110" s="39"/>
      <c r="E110" s="39">
        <v>12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>
        <v>6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>
        <v>16</v>
      </c>
      <c r="AE110" s="39"/>
      <c r="AF110" s="39"/>
      <c r="AG110" s="39"/>
      <c r="AH110" s="39"/>
      <c r="AI110" s="39"/>
      <c r="AJ110" s="39"/>
      <c r="AK110" s="39"/>
      <c r="AL110" s="39"/>
      <c r="AM110" s="39"/>
      <c r="AN110" s="39">
        <v>2</v>
      </c>
      <c r="AO110" s="5"/>
      <c r="AP110" s="5">
        <f t="shared" si="6"/>
        <v>36</v>
      </c>
      <c r="AQ110" s="13">
        <f t="shared" si="7"/>
        <v>4</v>
      </c>
    </row>
    <row r="111" spans="2:43" ht="11.25">
      <c r="B111" s="11" t="s">
        <v>859</v>
      </c>
      <c r="C111" s="38"/>
      <c r="D111" s="39"/>
      <c r="E111" s="39"/>
      <c r="F111" s="39"/>
      <c r="G111" s="39"/>
      <c r="H111" s="39"/>
      <c r="I111" s="39"/>
      <c r="J111" s="39">
        <v>2</v>
      </c>
      <c r="K111" s="39"/>
      <c r="L111" s="39"/>
      <c r="M111" s="39"/>
      <c r="N111" s="39"/>
      <c r="O111" s="39"/>
      <c r="P111" s="39">
        <v>12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>
        <v>2</v>
      </c>
      <c r="AO111" s="5"/>
      <c r="AP111" s="5">
        <f t="shared" si="6"/>
        <v>16</v>
      </c>
      <c r="AQ111" s="13">
        <f t="shared" si="7"/>
        <v>3</v>
      </c>
    </row>
    <row r="112" spans="2:43" ht="11.25">
      <c r="B112" s="11" t="s">
        <v>429</v>
      </c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>
        <v>5</v>
      </c>
      <c r="AJ112" s="39"/>
      <c r="AK112" s="39"/>
      <c r="AL112" s="39"/>
      <c r="AM112" s="39"/>
      <c r="AN112" s="39"/>
      <c r="AO112" s="5"/>
      <c r="AP112" s="5">
        <f t="shared" si="6"/>
        <v>5</v>
      </c>
      <c r="AQ112" s="13">
        <f t="shared" si="7"/>
        <v>1</v>
      </c>
    </row>
    <row r="113" spans="2:43" ht="11.25">
      <c r="B113" s="11" t="s">
        <v>6</v>
      </c>
      <c r="C113" s="38">
        <v>65</v>
      </c>
      <c r="D113" s="39"/>
      <c r="E113" s="39"/>
      <c r="F113" s="39"/>
      <c r="G113" s="39"/>
      <c r="H113" s="39">
        <v>39</v>
      </c>
      <c r="I113" s="39"/>
      <c r="J113" s="39"/>
      <c r="K113" s="39"/>
      <c r="L113" s="39">
        <v>75</v>
      </c>
      <c r="M113" s="39"/>
      <c r="N113" s="39"/>
      <c r="O113" s="39"/>
      <c r="P113" s="39"/>
      <c r="Q113" s="39"/>
      <c r="R113" s="39">
        <v>69</v>
      </c>
      <c r="S113" s="39">
        <v>66</v>
      </c>
      <c r="T113" s="39"/>
      <c r="U113" s="39"/>
      <c r="V113" s="39">
        <v>34</v>
      </c>
      <c r="W113" s="39"/>
      <c r="X113" s="39"/>
      <c r="Y113" s="39">
        <v>53</v>
      </c>
      <c r="Z113" s="39">
        <v>34</v>
      </c>
      <c r="AA113" s="39">
        <v>49</v>
      </c>
      <c r="AB113" s="39"/>
      <c r="AC113" s="39"/>
      <c r="AD113" s="39"/>
      <c r="AE113" s="39">
        <v>66</v>
      </c>
      <c r="AF113" s="39"/>
      <c r="AG113" s="39"/>
      <c r="AH113" s="39">
        <v>46</v>
      </c>
      <c r="AI113" s="39"/>
      <c r="AJ113" s="39"/>
      <c r="AK113" s="39">
        <v>76</v>
      </c>
      <c r="AL113" s="39"/>
      <c r="AM113" s="11"/>
      <c r="AN113" s="11"/>
      <c r="AO113" s="11">
        <f>SUM(-V113-Z113-H113-AA113-AH113-Y113)</f>
        <v>-255</v>
      </c>
      <c r="AP113" s="5">
        <f t="shared" si="6"/>
        <v>417</v>
      </c>
      <c r="AQ113" s="13">
        <f t="shared" si="7"/>
        <v>12</v>
      </c>
    </row>
    <row r="114" spans="2:43" ht="11.25">
      <c r="B114" s="11" t="s">
        <v>428</v>
      </c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>
        <v>7</v>
      </c>
      <c r="AL114" s="39"/>
      <c r="AM114" s="11"/>
      <c r="AN114" s="11"/>
      <c r="AO114" s="11"/>
      <c r="AP114" s="5">
        <f t="shared" si="6"/>
        <v>7</v>
      </c>
      <c r="AQ114" s="13">
        <f t="shared" si="7"/>
        <v>1</v>
      </c>
    </row>
    <row r="115" spans="2:43" ht="11.25">
      <c r="B115" s="11" t="s">
        <v>519</v>
      </c>
      <c r="C115" s="38"/>
      <c r="D115" s="39">
        <v>28</v>
      </c>
      <c r="E115" s="39"/>
      <c r="F115" s="39"/>
      <c r="G115" s="39"/>
      <c r="H115" s="39"/>
      <c r="I115" s="39"/>
      <c r="J115" s="39">
        <v>18</v>
      </c>
      <c r="K115" s="39"/>
      <c r="L115" s="39"/>
      <c r="M115" s="39"/>
      <c r="N115" s="39"/>
      <c r="O115" s="39"/>
      <c r="P115" s="39">
        <v>2</v>
      </c>
      <c r="Q115" s="39"/>
      <c r="R115" s="39">
        <v>21</v>
      </c>
      <c r="S115" s="39"/>
      <c r="T115" s="39"/>
      <c r="U115" s="39"/>
      <c r="V115" s="39"/>
      <c r="W115" s="39"/>
      <c r="X115" s="39"/>
      <c r="Y115" s="39"/>
      <c r="Z115" s="39">
        <v>31</v>
      </c>
      <c r="AA115" s="39">
        <v>35</v>
      </c>
      <c r="AB115" s="39"/>
      <c r="AC115" s="39"/>
      <c r="AD115" s="39"/>
      <c r="AE115" s="39"/>
      <c r="AF115" s="39"/>
      <c r="AG115" s="39"/>
      <c r="AH115" s="39"/>
      <c r="AI115" s="39"/>
      <c r="AJ115" s="39">
        <v>52</v>
      </c>
      <c r="AK115" s="39"/>
      <c r="AL115" s="39"/>
      <c r="AM115" s="39"/>
      <c r="AN115" s="39"/>
      <c r="AO115" s="11">
        <f>SUM(-P115)</f>
        <v>-2</v>
      </c>
      <c r="AP115" s="5">
        <f t="shared" si="6"/>
        <v>185</v>
      </c>
      <c r="AQ115" s="13">
        <f t="shared" si="7"/>
        <v>7</v>
      </c>
    </row>
    <row r="116" spans="2:43" ht="11.25">
      <c r="B116" s="11" t="s">
        <v>22</v>
      </c>
      <c r="C116" s="38"/>
      <c r="D116" s="39"/>
      <c r="E116" s="39"/>
      <c r="F116" s="39"/>
      <c r="G116" s="39"/>
      <c r="H116" s="39">
        <v>39</v>
      </c>
      <c r="I116" s="39"/>
      <c r="J116" s="39"/>
      <c r="K116" s="39"/>
      <c r="L116" s="39">
        <v>36</v>
      </c>
      <c r="M116" s="39"/>
      <c r="N116" s="39"/>
      <c r="O116" s="39"/>
      <c r="P116" s="39"/>
      <c r="Q116" s="39"/>
      <c r="R116" s="39">
        <v>20</v>
      </c>
      <c r="S116" s="39"/>
      <c r="T116" s="39"/>
      <c r="U116" s="39"/>
      <c r="V116" s="39"/>
      <c r="W116" s="39">
        <v>18</v>
      </c>
      <c r="X116" s="39"/>
      <c r="Y116" s="39">
        <v>47</v>
      </c>
      <c r="Z116" s="39"/>
      <c r="AA116" s="39"/>
      <c r="AB116" s="39"/>
      <c r="AC116" s="39"/>
      <c r="AD116" s="39"/>
      <c r="AE116" s="39">
        <v>38</v>
      </c>
      <c r="AF116" s="39"/>
      <c r="AG116" s="39"/>
      <c r="AH116" s="39">
        <v>24</v>
      </c>
      <c r="AI116" s="39"/>
      <c r="AJ116" s="39"/>
      <c r="AK116" s="39">
        <v>11</v>
      </c>
      <c r="AL116" s="39"/>
      <c r="AM116" s="11"/>
      <c r="AN116" s="11"/>
      <c r="AO116" s="11">
        <f>SUM(-W116-AK116)</f>
        <v>-29</v>
      </c>
      <c r="AP116" s="5">
        <f t="shared" si="6"/>
        <v>204</v>
      </c>
      <c r="AQ116" s="13">
        <f t="shared" si="7"/>
        <v>8</v>
      </c>
    </row>
    <row r="117" spans="2:43" ht="11.25">
      <c r="B117" s="11" t="s">
        <v>930</v>
      </c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>
        <v>3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5"/>
      <c r="AP117" s="5">
        <f t="shared" si="6"/>
        <v>3</v>
      </c>
      <c r="AQ117" s="13">
        <f t="shared" si="7"/>
        <v>1</v>
      </c>
    </row>
    <row r="118" spans="2:43" ht="11.25">
      <c r="B118" s="11" t="s">
        <v>172</v>
      </c>
      <c r="C118" s="3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>
        <v>3</v>
      </c>
      <c r="AJ118" s="39"/>
      <c r="AK118" s="39"/>
      <c r="AL118" s="39"/>
      <c r="AM118" s="39"/>
      <c r="AN118" s="39"/>
      <c r="AO118" s="5"/>
      <c r="AP118" s="5">
        <f t="shared" si="6"/>
        <v>3</v>
      </c>
      <c r="AQ118" s="13">
        <f t="shared" si="7"/>
        <v>1</v>
      </c>
    </row>
    <row r="119" spans="2:43" ht="11.25">
      <c r="B119" s="11" t="s">
        <v>1553</v>
      </c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>
        <v>2</v>
      </c>
      <c r="AJ119" s="39"/>
      <c r="AK119" s="39"/>
      <c r="AL119" s="39"/>
      <c r="AM119" s="39"/>
      <c r="AN119" s="39"/>
      <c r="AO119" s="5"/>
      <c r="AP119" s="5">
        <f t="shared" si="6"/>
        <v>2</v>
      </c>
      <c r="AQ119" s="13">
        <f t="shared" si="7"/>
        <v>1</v>
      </c>
    </row>
    <row r="120" spans="2:43" ht="11.25">
      <c r="B120" s="11" t="s">
        <v>324</v>
      </c>
      <c r="C120" s="38"/>
      <c r="D120" s="39"/>
      <c r="E120" s="39"/>
      <c r="F120" s="39"/>
      <c r="G120" s="39"/>
      <c r="H120" s="39"/>
      <c r="I120" s="39"/>
      <c r="J120" s="39"/>
      <c r="K120" s="39">
        <v>9</v>
      </c>
      <c r="L120" s="39"/>
      <c r="M120" s="39"/>
      <c r="N120" s="39"/>
      <c r="O120" s="39"/>
      <c r="P120" s="39">
        <v>23</v>
      </c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>
        <v>18</v>
      </c>
      <c r="AO120" s="5"/>
      <c r="AP120" s="5">
        <f t="shared" si="6"/>
        <v>50</v>
      </c>
      <c r="AQ120" s="13">
        <f t="shared" si="7"/>
        <v>3</v>
      </c>
    </row>
    <row r="121" spans="2:43" ht="11.25">
      <c r="B121" s="11" t="s">
        <v>214</v>
      </c>
      <c r="C121" s="38"/>
      <c r="D121" s="39"/>
      <c r="E121" s="39"/>
      <c r="F121" s="39"/>
      <c r="G121" s="39"/>
      <c r="H121" s="39"/>
      <c r="I121" s="39"/>
      <c r="J121" s="39"/>
      <c r="K121" s="39">
        <v>10</v>
      </c>
      <c r="L121" s="39"/>
      <c r="M121" s="39"/>
      <c r="N121" s="39"/>
      <c r="O121" s="39"/>
      <c r="P121" s="39"/>
      <c r="Q121" s="39"/>
      <c r="R121" s="39">
        <v>15</v>
      </c>
      <c r="S121" s="39"/>
      <c r="T121" s="39"/>
      <c r="U121" s="39"/>
      <c r="V121" s="39"/>
      <c r="W121" s="39"/>
      <c r="X121" s="39"/>
      <c r="Y121" s="39">
        <v>14</v>
      </c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>
        <v>2</v>
      </c>
      <c r="AO121" s="5"/>
      <c r="AP121" s="5">
        <f t="shared" si="6"/>
        <v>41</v>
      </c>
      <c r="AQ121" s="13">
        <f t="shared" si="7"/>
        <v>4</v>
      </c>
    </row>
    <row r="122" spans="2:43" ht="11.25">
      <c r="B122" s="11" t="s">
        <v>233</v>
      </c>
      <c r="C122" s="38"/>
      <c r="D122" s="39"/>
      <c r="E122" s="39"/>
      <c r="F122" s="39">
        <v>9</v>
      </c>
      <c r="G122" s="39"/>
      <c r="H122" s="39"/>
      <c r="I122" s="39"/>
      <c r="J122" s="39"/>
      <c r="K122" s="39"/>
      <c r="L122" s="39"/>
      <c r="M122" s="39"/>
      <c r="N122" s="39">
        <v>10</v>
      </c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>
        <v>2</v>
      </c>
      <c r="AO122" s="5"/>
      <c r="AP122" s="5">
        <f t="shared" si="6"/>
        <v>21</v>
      </c>
      <c r="AQ122" s="13">
        <f t="shared" si="7"/>
        <v>3</v>
      </c>
    </row>
    <row r="123" spans="2:43" ht="11.25">
      <c r="B123" s="11" t="s">
        <v>1254</v>
      </c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>
        <v>6</v>
      </c>
      <c r="X123" s="39"/>
      <c r="Y123" s="39"/>
      <c r="Z123" s="39"/>
      <c r="AA123" s="39"/>
      <c r="AB123" s="39"/>
      <c r="AC123" s="39"/>
      <c r="AD123" s="39"/>
      <c r="AE123" s="39"/>
      <c r="AF123" s="39"/>
      <c r="AG123" s="39">
        <v>4</v>
      </c>
      <c r="AH123" s="39"/>
      <c r="AI123" s="39"/>
      <c r="AJ123" s="39"/>
      <c r="AK123" s="39"/>
      <c r="AL123" s="39"/>
      <c r="AM123" s="39"/>
      <c r="AN123" s="39"/>
      <c r="AO123" s="5"/>
      <c r="AP123" s="5">
        <f t="shared" si="6"/>
        <v>10</v>
      </c>
      <c r="AQ123" s="13">
        <f t="shared" si="7"/>
        <v>2</v>
      </c>
    </row>
    <row r="124" spans="2:43" ht="11.25">
      <c r="B124" s="11" t="s">
        <v>774</v>
      </c>
      <c r="C124" s="38"/>
      <c r="D124" s="39"/>
      <c r="E124" s="39"/>
      <c r="F124" s="39"/>
      <c r="G124" s="39"/>
      <c r="H124" s="39"/>
      <c r="I124" s="39">
        <v>20</v>
      </c>
      <c r="J124" s="39"/>
      <c r="K124" s="39"/>
      <c r="L124" s="39"/>
      <c r="M124" s="39"/>
      <c r="N124" s="39"/>
      <c r="O124" s="39"/>
      <c r="P124" s="39"/>
      <c r="Q124" s="39">
        <v>21</v>
      </c>
      <c r="R124" s="39"/>
      <c r="S124" s="39"/>
      <c r="T124" s="39">
        <v>15</v>
      </c>
      <c r="U124" s="39"/>
      <c r="V124" s="39"/>
      <c r="W124" s="39"/>
      <c r="X124" s="39">
        <v>10</v>
      </c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>
        <v>16</v>
      </c>
      <c r="AO124" s="5"/>
      <c r="AP124" s="5">
        <f t="shared" si="6"/>
        <v>82</v>
      </c>
      <c r="AQ124" s="13">
        <f t="shared" si="7"/>
        <v>5</v>
      </c>
    </row>
    <row r="125" spans="2:43" ht="11.25">
      <c r="B125" s="11" t="s">
        <v>212</v>
      </c>
      <c r="C125" s="38"/>
      <c r="D125" s="39"/>
      <c r="E125" s="39">
        <v>58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>
        <v>34</v>
      </c>
      <c r="S125" s="39"/>
      <c r="T125" s="39"/>
      <c r="U125" s="39"/>
      <c r="V125" s="39">
        <v>16</v>
      </c>
      <c r="W125" s="39"/>
      <c r="X125" s="39"/>
      <c r="Y125" s="39">
        <v>51</v>
      </c>
      <c r="Z125" s="39"/>
      <c r="AA125" s="39"/>
      <c r="AB125" s="39"/>
      <c r="AC125" s="39"/>
      <c r="AD125" s="39"/>
      <c r="AE125" s="39"/>
      <c r="AF125" s="39"/>
      <c r="AG125" s="39">
        <v>20</v>
      </c>
      <c r="AH125" s="39"/>
      <c r="AI125" s="39"/>
      <c r="AJ125" s="39"/>
      <c r="AK125" s="39"/>
      <c r="AL125" s="39"/>
      <c r="AM125" s="39"/>
      <c r="AN125" s="39">
        <v>14</v>
      </c>
      <c r="AO125" s="5"/>
      <c r="AP125" s="5">
        <f t="shared" si="6"/>
        <v>193</v>
      </c>
      <c r="AQ125" s="13">
        <f t="shared" si="7"/>
        <v>6</v>
      </c>
    </row>
    <row r="126" spans="2:43" ht="11.25">
      <c r="B126" s="11" t="s">
        <v>775</v>
      </c>
      <c r="C126" s="38"/>
      <c r="D126" s="39"/>
      <c r="E126" s="39"/>
      <c r="F126" s="39"/>
      <c r="G126" s="39"/>
      <c r="H126" s="39"/>
      <c r="I126" s="39">
        <v>29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>
        <v>18</v>
      </c>
      <c r="U126" s="39"/>
      <c r="V126" s="39"/>
      <c r="W126" s="39"/>
      <c r="X126" s="39">
        <v>15</v>
      </c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5"/>
      <c r="AP126" s="5">
        <f t="shared" si="6"/>
        <v>62</v>
      </c>
      <c r="AQ126" s="13">
        <f t="shared" si="7"/>
        <v>3</v>
      </c>
    </row>
    <row r="127" spans="2:43" ht="11.25">
      <c r="B127" s="11" t="s">
        <v>521</v>
      </c>
      <c r="C127" s="38"/>
      <c r="D127" s="39">
        <v>33</v>
      </c>
      <c r="E127" s="39">
        <v>33</v>
      </c>
      <c r="F127" s="39"/>
      <c r="G127" s="39"/>
      <c r="H127" s="39"/>
      <c r="I127" s="39"/>
      <c r="J127" s="39"/>
      <c r="K127" s="39"/>
      <c r="L127" s="39">
        <v>21</v>
      </c>
      <c r="M127" s="39"/>
      <c r="N127" s="39"/>
      <c r="O127" s="39"/>
      <c r="P127" s="39"/>
      <c r="Q127" s="39"/>
      <c r="R127" s="39">
        <v>37</v>
      </c>
      <c r="S127" s="39"/>
      <c r="T127" s="39"/>
      <c r="U127" s="39"/>
      <c r="V127" s="39"/>
      <c r="W127" s="39"/>
      <c r="X127" s="39"/>
      <c r="Y127" s="39"/>
      <c r="Z127" s="39">
        <v>23</v>
      </c>
      <c r="AA127" s="39">
        <v>28</v>
      </c>
      <c r="AB127" s="39"/>
      <c r="AC127" s="39"/>
      <c r="AD127" s="39">
        <v>24</v>
      </c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11">
        <f>SUM(-L127)</f>
        <v>-21</v>
      </c>
      <c r="AP127" s="5">
        <f t="shared" si="6"/>
        <v>178</v>
      </c>
      <c r="AQ127" s="13">
        <f t="shared" si="7"/>
        <v>7</v>
      </c>
    </row>
    <row r="128" spans="2:43" ht="11.25">
      <c r="B128" s="11" t="s">
        <v>1642</v>
      </c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>
        <v>8</v>
      </c>
      <c r="AO128" s="11"/>
      <c r="AP128" s="5">
        <f t="shared" si="6"/>
        <v>8</v>
      </c>
      <c r="AQ128" s="13">
        <f t="shared" si="7"/>
        <v>1</v>
      </c>
    </row>
    <row r="129" spans="2:43" ht="11.25">
      <c r="B129" s="11" t="s">
        <v>8</v>
      </c>
      <c r="C129" s="38"/>
      <c r="D129" s="39"/>
      <c r="E129" s="39"/>
      <c r="F129" s="39"/>
      <c r="G129" s="39"/>
      <c r="H129" s="39">
        <v>96</v>
      </c>
      <c r="I129" s="39"/>
      <c r="J129" s="39"/>
      <c r="K129" s="39"/>
      <c r="L129" s="39">
        <v>39</v>
      </c>
      <c r="M129" s="39"/>
      <c r="N129" s="39"/>
      <c r="O129" s="39">
        <v>93</v>
      </c>
      <c r="P129" s="39"/>
      <c r="Q129" s="39"/>
      <c r="R129" s="39"/>
      <c r="S129" s="39">
        <v>106</v>
      </c>
      <c r="T129" s="39"/>
      <c r="U129" s="39"/>
      <c r="V129" s="39">
        <v>90</v>
      </c>
      <c r="W129" s="39"/>
      <c r="X129" s="39"/>
      <c r="Y129" s="39"/>
      <c r="Z129" s="39">
        <v>93</v>
      </c>
      <c r="AA129" s="39">
        <v>89</v>
      </c>
      <c r="AB129" s="39"/>
      <c r="AC129" s="39"/>
      <c r="AD129" s="39"/>
      <c r="AE129" s="39">
        <v>95</v>
      </c>
      <c r="AF129" s="39"/>
      <c r="AG129" s="39"/>
      <c r="AH129" s="39"/>
      <c r="AI129" s="39"/>
      <c r="AJ129" s="39"/>
      <c r="AK129" s="39">
        <v>95</v>
      </c>
      <c r="AL129" s="39"/>
      <c r="AM129" s="11"/>
      <c r="AN129" s="11"/>
      <c r="AO129" s="11">
        <f>SUM(-L129-AA129-V129)</f>
        <v>-218</v>
      </c>
      <c r="AP129" s="5">
        <f t="shared" si="6"/>
        <v>578</v>
      </c>
      <c r="AQ129" s="13">
        <f t="shared" si="7"/>
        <v>9</v>
      </c>
    </row>
    <row r="130" spans="2:43" ht="11.25">
      <c r="B130" s="11" t="s">
        <v>231</v>
      </c>
      <c r="C130" s="38"/>
      <c r="D130" s="39"/>
      <c r="E130" s="39"/>
      <c r="F130" s="39"/>
      <c r="G130" s="39"/>
      <c r="H130" s="39"/>
      <c r="I130" s="39">
        <v>11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>
        <v>13</v>
      </c>
      <c r="U130" s="39">
        <v>13</v>
      </c>
      <c r="V130" s="39"/>
      <c r="W130" s="39"/>
      <c r="X130" s="39">
        <v>19</v>
      </c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>
        <v>8</v>
      </c>
      <c r="AO130" s="5"/>
      <c r="AP130" s="5">
        <f aca="true" t="shared" si="8" ref="AP130:AP161">SUM(C130:AO130)</f>
        <v>64</v>
      </c>
      <c r="AQ130" s="13">
        <f aca="true" t="shared" si="9" ref="AQ130:AQ166">COUNTA(C130:AN130)</f>
        <v>5</v>
      </c>
    </row>
    <row r="131" spans="2:43" ht="11.25">
      <c r="B131" s="11" t="s">
        <v>254</v>
      </c>
      <c r="C131" s="38"/>
      <c r="D131" s="39"/>
      <c r="E131" s="39"/>
      <c r="F131" s="39">
        <v>31</v>
      </c>
      <c r="G131" s="39"/>
      <c r="H131" s="39"/>
      <c r="I131" s="39"/>
      <c r="J131" s="39"/>
      <c r="K131" s="39"/>
      <c r="L131" s="39"/>
      <c r="M131" s="39"/>
      <c r="N131" s="39">
        <v>20</v>
      </c>
      <c r="O131" s="39">
        <v>16</v>
      </c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>
        <v>3</v>
      </c>
      <c r="AO131" s="5"/>
      <c r="AP131" s="5">
        <f t="shared" si="8"/>
        <v>70</v>
      </c>
      <c r="AQ131" s="13">
        <f t="shared" si="9"/>
        <v>4</v>
      </c>
    </row>
    <row r="132" spans="2:43" ht="11.25">
      <c r="B132" s="11" t="s">
        <v>64</v>
      </c>
      <c r="C132" s="38"/>
      <c r="D132" s="39"/>
      <c r="E132" s="39">
        <v>18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>
        <v>13</v>
      </c>
      <c r="S132" s="39"/>
      <c r="T132" s="39"/>
      <c r="U132" s="39"/>
      <c r="V132" s="39"/>
      <c r="W132" s="39"/>
      <c r="X132" s="39"/>
      <c r="Y132" s="39">
        <v>40</v>
      </c>
      <c r="Z132" s="39"/>
      <c r="AA132" s="39"/>
      <c r="AB132" s="39"/>
      <c r="AC132" s="39"/>
      <c r="AD132" s="39"/>
      <c r="AE132" s="39"/>
      <c r="AF132" s="39"/>
      <c r="AG132" s="39">
        <v>15</v>
      </c>
      <c r="AH132" s="39"/>
      <c r="AI132" s="39"/>
      <c r="AJ132" s="39"/>
      <c r="AK132" s="39"/>
      <c r="AL132" s="39"/>
      <c r="AM132" s="39"/>
      <c r="AN132" s="39">
        <v>26</v>
      </c>
      <c r="AO132" s="5"/>
      <c r="AP132" s="5">
        <f t="shared" si="8"/>
        <v>112</v>
      </c>
      <c r="AQ132" s="13">
        <f t="shared" si="9"/>
        <v>5</v>
      </c>
    </row>
    <row r="133" spans="2:43" ht="11.25">
      <c r="B133" s="11" t="s">
        <v>114</v>
      </c>
      <c r="C133" s="38"/>
      <c r="D133" s="39"/>
      <c r="E133" s="39"/>
      <c r="F133" s="39"/>
      <c r="G133" s="39"/>
      <c r="H133" s="39"/>
      <c r="I133" s="39"/>
      <c r="J133" s="39">
        <v>8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>
        <v>13</v>
      </c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>
        <v>19</v>
      </c>
      <c r="AO133" s="5"/>
      <c r="AP133" s="5">
        <f t="shared" si="8"/>
        <v>40</v>
      </c>
      <c r="AQ133" s="13">
        <f t="shared" si="9"/>
        <v>3</v>
      </c>
    </row>
    <row r="134" spans="2:43" ht="11.25">
      <c r="B134" s="11" t="s">
        <v>185</v>
      </c>
      <c r="C134" s="38"/>
      <c r="D134" s="39"/>
      <c r="E134" s="39"/>
      <c r="F134" s="39"/>
      <c r="G134" s="39"/>
      <c r="H134" s="39"/>
      <c r="I134" s="39">
        <v>67</v>
      </c>
      <c r="J134" s="39"/>
      <c r="K134" s="39"/>
      <c r="L134" s="39"/>
      <c r="M134" s="39"/>
      <c r="N134" s="39"/>
      <c r="O134" s="39"/>
      <c r="P134" s="39"/>
      <c r="Q134" s="39">
        <v>26</v>
      </c>
      <c r="R134" s="39"/>
      <c r="S134" s="39"/>
      <c r="T134" s="39">
        <v>77</v>
      </c>
      <c r="U134" s="39">
        <v>26</v>
      </c>
      <c r="V134" s="39"/>
      <c r="W134" s="39"/>
      <c r="X134" s="39">
        <v>56</v>
      </c>
      <c r="Y134" s="39"/>
      <c r="Z134" s="39"/>
      <c r="AA134" s="39"/>
      <c r="AB134" s="39"/>
      <c r="AC134" s="39">
        <v>32</v>
      </c>
      <c r="AD134" s="39"/>
      <c r="AE134" s="39"/>
      <c r="AF134" s="39"/>
      <c r="AG134" s="39"/>
      <c r="AH134" s="39"/>
      <c r="AI134" s="39"/>
      <c r="AJ134" s="39">
        <v>64</v>
      </c>
      <c r="AK134" s="39">
        <v>40</v>
      </c>
      <c r="AL134" s="39"/>
      <c r="AM134" s="39"/>
      <c r="AN134" s="39"/>
      <c r="AO134" s="11">
        <f>SUM(-Q134-U134)</f>
        <v>-52</v>
      </c>
      <c r="AP134" s="5">
        <f t="shared" si="8"/>
        <v>336</v>
      </c>
      <c r="AQ134" s="13">
        <f t="shared" si="9"/>
        <v>8</v>
      </c>
    </row>
    <row r="135" spans="2:43" ht="11.25">
      <c r="B135" s="11" t="s">
        <v>115</v>
      </c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>
        <v>8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>
        <v>23</v>
      </c>
      <c r="AO135" s="5"/>
      <c r="AP135" s="5">
        <f t="shared" si="8"/>
        <v>31</v>
      </c>
      <c r="AQ135" s="13">
        <f t="shared" si="9"/>
        <v>2</v>
      </c>
    </row>
    <row r="136" spans="1:43" ht="11.25">
      <c r="A136" s="13" t="s">
        <v>311</v>
      </c>
      <c r="B136" s="11" t="s">
        <v>205</v>
      </c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5"/>
      <c r="AP136" s="5">
        <f t="shared" si="8"/>
        <v>0</v>
      </c>
      <c r="AQ136" s="13">
        <f t="shared" si="9"/>
        <v>0</v>
      </c>
    </row>
    <row r="137" spans="2:43" ht="11.25">
      <c r="B137" s="11" t="s">
        <v>352</v>
      </c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5"/>
      <c r="AP137" s="5">
        <f t="shared" si="8"/>
        <v>0</v>
      </c>
      <c r="AQ137" s="13">
        <f t="shared" si="9"/>
        <v>0</v>
      </c>
    </row>
    <row r="138" spans="1:43" ht="11.25">
      <c r="A138" s="13" t="s">
        <v>311</v>
      </c>
      <c r="B138" s="11" t="s">
        <v>338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5"/>
      <c r="AP138" s="5">
        <f t="shared" si="8"/>
        <v>0</v>
      </c>
      <c r="AQ138" s="13">
        <f t="shared" si="9"/>
        <v>0</v>
      </c>
    </row>
    <row r="139" spans="2:43" ht="11.25">
      <c r="B139" s="11" t="s">
        <v>388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5"/>
      <c r="AP139" s="5">
        <f t="shared" si="8"/>
        <v>0</v>
      </c>
      <c r="AQ139" s="13">
        <f t="shared" si="9"/>
        <v>0</v>
      </c>
    </row>
    <row r="140" spans="1:43" ht="11.25">
      <c r="A140" s="13" t="s">
        <v>311</v>
      </c>
      <c r="B140" s="11" t="s">
        <v>51</v>
      </c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5"/>
      <c r="AP140" s="5">
        <f t="shared" si="8"/>
        <v>0</v>
      </c>
      <c r="AQ140" s="13">
        <f t="shared" si="9"/>
        <v>0</v>
      </c>
    </row>
    <row r="141" spans="1:43" ht="11.25">
      <c r="A141" s="13" t="s">
        <v>311</v>
      </c>
      <c r="B141" s="11" t="s">
        <v>346</v>
      </c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5"/>
      <c r="AP141" s="5">
        <f t="shared" si="8"/>
        <v>0</v>
      </c>
      <c r="AQ141" s="13">
        <f t="shared" si="9"/>
        <v>0</v>
      </c>
    </row>
    <row r="142" spans="1:43" ht="11.25">
      <c r="A142" s="13" t="s">
        <v>311</v>
      </c>
      <c r="B142" s="11" t="s">
        <v>361</v>
      </c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5"/>
      <c r="AP142" s="5">
        <f t="shared" si="8"/>
        <v>0</v>
      </c>
      <c r="AQ142" s="13">
        <f t="shared" si="9"/>
        <v>0</v>
      </c>
    </row>
    <row r="143" spans="1:43" ht="11.25">
      <c r="A143" s="13" t="s">
        <v>311</v>
      </c>
      <c r="B143" s="11" t="s">
        <v>348</v>
      </c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5"/>
      <c r="AP143" s="5">
        <f t="shared" si="8"/>
        <v>0</v>
      </c>
      <c r="AQ143" s="13">
        <f t="shared" si="9"/>
        <v>0</v>
      </c>
    </row>
    <row r="144" spans="2:43" ht="11.25">
      <c r="B144" s="11" t="s">
        <v>53</v>
      </c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5"/>
      <c r="AP144" s="5">
        <f t="shared" si="8"/>
        <v>0</v>
      </c>
      <c r="AQ144" s="13">
        <f t="shared" si="9"/>
        <v>0</v>
      </c>
    </row>
    <row r="145" spans="2:43" ht="11.25">
      <c r="B145" s="11" t="s">
        <v>225</v>
      </c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5"/>
      <c r="AP145" s="5">
        <f t="shared" si="8"/>
        <v>0</v>
      </c>
      <c r="AQ145" s="13">
        <f t="shared" si="9"/>
        <v>0</v>
      </c>
    </row>
    <row r="146" spans="2:43" ht="11.25">
      <c r="B146" s="11" t="s">
        <v>178</v>
      </c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5"/>
      <c r="AP146" s="5">
        <f t="shared" si="8"/>
        <v>0</v>
      </c>
      <c r="AQ146" s="13">
        <f t="shared" si="9"/>
        <v>0</v>
      </c>
    </row>
    <row r="147" spans="1:43" ht="11.25">
      <c r="A147" s="13" t="s">
        <v>311</v>
      </c>
      <c r="B147" s="11" t="s">
        <v>398</v>
      </c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5"/>
      <c r="AP147" s="5">
        <f t="shared" si="8"/>
        <v>0</v>
      </c>
      <c r="AQ147" s="13">
        <f t="shared" si="9"/>
        <v>0</v>
      </c>
    </row>
    <row r="148" spans="2:43" ht="11.25">
      <c r="B148" s="11" t="s">
        <v>394</v>
      </c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5"/>
      <c r="AP148" s="5">
        <f t="shared" si="8"/>
        <v>0</v>
      </c>
      <c r="AQ148" s="13">
        <f t="shared" si="9"/>
        <v>0</v>
      </c>
    </row>
    <row r="149" spans="2:43" ht="11.25">
      <c r="B149" s="11" t="s">
        <v>98</v>
      </c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5"/>
      <c r="AP149" s="5">
        <f t="shared" si="8"/>
        <v>0</v>
      </c>
      <c r="AQ149" s="13">
        <f t="shared" si="9"/>
        <v>0</v>
      </c>
    </row>
    <row r="150" spans="2:43" ht="11.25">
      <c r="B150" s="11" t="s">
        <v>350</v>
      </c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11"/>
      <c r="AN150" s="11"/>
      <c r="AO150" s="5"/>
      <c r="AP150" s="5">
        <f t="shared" si="8"/>
        <v>0</v>
      </c>
      <c r="AQ150" s="13">
        <f t="shared" si="9"/>
        <v>0</v>
      </c>
    </row>
    <row r="151" spans="2:43" ht="11.25">
      <c r="B151" s="11" t="s">
        <v>201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5"/>
      <c r="AP151" s="5">
        <f t="shared" si="8"/>
        <v>0</v>
      </c>
      <c r="AQ151" s="13">
        <f t="shared" si="9"/>
        <v>0</v>
      </c>
    </row>
    <row r="152" spans="2:43" ht="11.25">
      <c r="B152" s="11" t="s">
        <v>401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5"/>
      <c r="AP152" s="5">
        <f t="shared" si="8"/>
        <v>0</v>
      </c>
      <c r="AQ152" s="13">
        <f t="shared" si="9"/>
        <v>0</v>
      </c>
    </row>
    <row r="153" spans="2:43" ht="11.25">
      <c r="B153" s="11" t="s">
        <v>314</v>
      </c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5"/>
      <c r="AP153" s="5">
        <f t="shared" si="8"/>
        <v>0</v>
      </c>
      <c r="AQ153" s="13">
        <f t="shared" si="9"/>
        <v>0</v>
      </c>
    </row>
    <row r="154" spans="1:43" ht="11.25">
      <c r="A154" s="13" t="s">
        <v>311</v>
      </c>
      <c r="B154" s="11" t="s">
        <v>353</v>
      </c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5"/>
      <c r="AP154" s="5">
        <f t="shared" si="8"/>
        <v>0</v>
      </c>
      <c r="AQ154" s="13">
        <f t="shared" si="9"/>
        <v>0</v>
      </c>
    </row>
    <row r="155" spans="1:43" ht="11.25">
      <c r="A155" s="13" t="s">
        <v>311</v>
      </c>
      <c r="B155" s="11" t="s">
        <v>399</v>
      </c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5"/>
      <c r="AP155" s="5">
        <f t="shared" si="8"/>
        <v>0</v>
      </c>
      <c r="AQ155" s="13">
        <f t="shared" si="9"/>
        <v>0</v>
      </c>
    </row>
    <row r="156" spans="2:43" ht="11.25">
      <c r="B156" s="11" t="s">
        <v>437</v>
      </c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5"/>
      <c r="AP156" s="5">
        <f t="shared" si="8"/>
        <v>0</v>
      </c>
      <c r="AQ156" s="13">
        <f t="shared" si="9"/>
        <v>0</v>
      </c>
    </row>
    <row r="157" spans="1:43" ht="11.25">
      <c r="A157" s="13" t="s">
        <v>311</v>
      </c>
      <c r="B157" s="11" t="s">
        <v>188</v>
      </c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5"/>
      <c r="AP157" s="5">
        <f t="shared" si="8"/>
        <v>0</v>
      </c>
      <c r="AQ157" s="13">
        <f t="shared" si="9"/>
        <v>0</v>
      </c>
    </row>
    <row r="158" spans="1:43" ht="11.25">
      <c r="A158" s="13" t="s">
        <v>311</v>
      </c>
      <c r="B158" s="11" t="s">
        <v>424</v>
      </c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5"/>
      <c r="AP158" s="5">
        <f t="shared" si="8"/>
        <v>0</v>
      </c>
      <c r="AQ158" s="13">
        <f t="shared" si="9"/>
        <v>0</v>
      </c>
    </row>
    <row r="159" spans="2:43" ht="11.25">
      <c r="B159" s="11" t="s">
        <v>431</v>
      </c>
      <c r="C159" s="3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5"/>
      <c r="AP159" s="5">
        <f t="shared" si="8"/>
        <v>0</v>
      </c>
      <c r="AQ159" s="13">
        <f t="shared" si="9"/>
        <v>0</v>
      </c>
    </row>
    <row r="160" spans="2:43" ht="11.25">
      <c r="B160" s="11" t="s">
        <v>345</v>
      </c>
      <c r="C160" s="3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5"/>
      <c r="AP160" s="5">
        <f t="shared" si="8"/>
        <v>0</v>
      </c>
      <c r="AQ160" s="13">
        <f t="shared" si="9"/>
        <v>0</v>
      </c>
    </row>
    <row r="161" spans="2:43" ht="11.25">
      <c r="B161" s="11" t="s">
        <v>428</v>
      </c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11"/>
      <c r="AN161" s="11"/>
      <c r="AO161" s="5"/>
      <c r="AP161" s="5">
        <f t="shared" si="8"/>
        <v>0</v>
      </c>
      <c r="AQ161" s="13">
        <f t="shared" si="9"/>
        <v>0</v>
      </c>
    </row>
    <row r="162" spans="1:43" ht="11.25">
      <c r="A162" s="13" t="s">
        <v>311</v>
      </c>
      <c r="B162" s="11" t="s">
        <v>396</v>
      </c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5"/>
      <c r="AP162" s="5">
        <f>SUM(C162:AO162)</f>
        <v>0</v>
      </c>
      <c r="AQ162" s="13">
        <f t="shared" si="9"/>
        <v>0</v>
      </c>
    </row>
    <row r="163" spans="2:43" ht="11.25">
      <c r="B163" s="11"/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5"/>
      <c r="AP163" s="5">
        <f>SUM(C163:AO163)</f>
        <v>0</v>
      </c>
      <c r="AQ163" s="13">
        <f t="shared" si="9"/>
        <v>0</v>
      </c>
    </row>
    <row r="164" spans="2:43" ht="11.25">
      <c r="B164" s="11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5"/>
      <c r="AP164" s="5">
        <f>SUM(C164:AO164)</f>
        <v>0</v>
      </c>
      <c r="AQ164" s="13">
        <f t="shared" si="9"/>
        <v>0</v>
      </c>
    </row>
    <row r="165" spans="2:43" ht="11.25">
      <c r="B165" s="11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5"/>
      <c r="AP165" s="5">
        <f>SUM(C165:AO165)</f>
        <v>0</v>
      </c>
      <c r="AQ165" s="13">
        <f t="shared" si="9"/>
        <v>0</v>
      </c>
    </row>
    <row r="166" spans="2:43" ht="11.25">
      <c r="B166" s="11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5"/>
      <c r="AP166" s="5">
        <f>SUM(C166:AO166)</f>
        <v>0</v>
      </c>
      <c r="AQ166" s="13">
        <f t="shared" si="9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66"/>
  <sheetViews>
    <sheetView tabSelected="1" view="pageBreakPreview" zoomScaleSheetLayoutView="100" zoomScalePageLayoutView="0" workbookViewId="0" topLeftCell="A1">
      <pane ySplit="1" topLeftCell="A140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4.00390625" style="13" bestFit="1" customWidth="1"/>
    <col min="2" max="2" width="9.00390625" style="13" bestFit="1" customWidth="1"/>
    <col min="3" max="12" width="3.00390625" style="40" bestFit="1" customWidth="1"/>
    <col min="13" max="13" width="3.57421875" style="40" bestFit="1" customWidth="1"/>
    <col min="14" max="18" width="3.00390625" style="40" bestFit="1" customWidth="1"/>
    <col min="19" max="19" width="3.57421875" style="40" bestFit="1" customWidth="1"/>
    <col min="20" max="21" width="3.00390625" style="40" bestFit="1" customWidth="1"/>
    <col min="22" max="22" width="3.00390625" style="41" bestFit="1" customWidth="1"/>
    <col min="23" max="24" width="3.00390625" style="40" bestFit="1" customWidth="1"/>
    <col min="25" max="25" width="3.57421875" style="40" bestFit="1" customWidth="1"/>
    <col min="26" max="33" width="3.00390625" style="40" bestFit="1" customWidth="1"/>
    <col min="34" max="40" width="3.00390625" style="40" customWidth="1"/>
    <col min="41" max="41" width="4.8515625" style="9" bestFit="1" customWidth="1"/>
    <col min="42" max="42" width="3.57421875" style="9" bestFit="1" customWidth="1"/>
    <col min="43" max="43" width="2.7109375" style="13" bestFit="1" customWidth="1"/>
    <col min="44" max="16384" width="9.140625" style="8" customWidth="1"/>
  </cols>
  <sheetData>
    <row r="1" spans="1:42" ht="37.5" customHeight="1">
      <c r="A1" s="7" t="s">
        <v>89</v>
      </c>
      <c r="B1" s="4" t="s">
        <v>335</v>
      </c>
      <c r="C1" s="36" t="s">
        <v>445</v>
      </c>
      <c r="D1" s="37" t="s">
        <v>519</v>
      </c>
      <c r="E1" s="37" t="s">
        <v>212</v>
      </c>
      <c r="F1" s="35" t="s">
        <v>233</v>
      </c>
      <c r="G1" s="37" t="s">
        <v>326</v>
      </c>
      <c r="H1" s="37" t="s">
        <v>6</v>
      </c>
      <c r="I1" s="37" t="s">
        <v>395</v>
      </c>
      <c r="J1" s="37" t="s">
        <v>324</v>
      </c>
      <c r="K1" s="37" t="s">
        <v>262</v>
      </c>
      <c r="L1" s="37" t="s">
        <v>8</v>
      </c>
      <c r="M1" s="37" t="s">
        <v>929</v>
      </c>
      <c r="N1" s="37" t="s">
        <v>254</v>
      </c>
      <c r="O1" s="37" t="s">
        <v>208</v>
      </c>
      <c r="P1" s="37" t="s">
        <v>517</v>
      </c>
      <c r="Q1" s="37" t="s">
        <v>75</v>
      </c>
      <c r="R1" s="37" t="s">
        <v>344</v>
      </c>
      <c r="S1" s="37" t="s">
        <v>21</v>
      </c>
      <c r="T1" s="37" t="s">
        <v>37</v>
      </c>
      <c r="U1" s="37" t="s">
        <v>1216</v>
      </c>
      <c r="V1" s="37" t="s">
        <v>11</v>
      </c>
      <c r="W1" s="37" t="s">
        <v>178</v>
      </c>
      <c r="X1" s="37" t="s">
        <v>1270</v>
      </c>
      <c r="Y1" s="37" t="s">
        <v>13</v>
      </c>
      <c r="Z1" s="37" t="s">
        <v>210</v>
      </c>
      <c r="AA1" s="37" t="s">
        <v>403</v>
      </c>
      <c r="AB1" s="37" t="s">
        <v>355</v>
      </c>
      <c r="AC1" s="37" t="s">
        <v>390</v>
      </c>
      <c r="AD1" s="37" t="s">
        <v>406</v>
      </c>
      <c r="AE1" s="37" t="s">
        <v>14</v>
      </c>
      <c r="AF1" s="37" t="s">
        <v>366</v>
      </c>
      <c r="AG1" s="37" t="s">
        <v>16</v>
      </c>
      <c r="AH1" s="37" t="s">
        <v>1527</v>
      </c>
      <c r="AI1" s="37" t="s">
        <v>1541</v>
      </c>
      <c r="AJ1" s="37" t="s">
        <v>433</v>
      </c>
      <c r="AK1" s="37" t="s">
        <v>22</v>
      </c>
      <c r="AL1" s="37" t="s">
        <v>1592</v>
      </c>
      <c r="AM1" s="37" t="s">
        <v>1607</v>
      </c>
      <c r="AN1" s="37" t="s">
        <v>1631</v>
      </c>
      <c r="AO1" s="51" t="s">
        <v>310</v>
      </c>
      <c r="AP1" s="5"/>
    </row>
    <row r="2" spans="2:43" ht="11.25" customHeight="1">
      <c r="B2" s="11" t="s">
        <v>357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>
        <v>30</v>
      </c>
      <c r="AC2" s="39"/>
      <c r="AD2" s="39"/>
      <c r="AE2" s="39"/>
      <c r="AF2" s="39">
        <v>20</v>
      </c>
      <c r="AG2" s="39"/>
      <c r="AH2" s="39"/>
      <c r="AI2" s="39"/>
      <c r="AJ2" s="39">
        <v>26</v>
      </c>
      <c r="AK2" s="39"/>
      <c r="AL2" s="39"/>
      <c r="AM2" s="39">
        <v>25</v>
      </c>
      <c r="AN2" s="39"/>
      <c r="AO2" s="5"/>
      <c r="AP2" s="5">
        <f>SUM(C2:AO2)</f>
        <v>101</v>
      </c>
      <c r="AQ2" s="13">
        <f>COUNTA(C2:AN2)</f>
        <v>4</v>
      </c>
    </row>
    <row r="3" spans="1:43" ht="11.25" customHeight="1">
      <c r="A3" s="9"/>
      <c r="B3" s="11" t="s">
        <v>55</v>
      </c>
      <c r="C3" s="38"/>
      <c r="D3" s="39"/>
      <c r="E3" s="39">
        <v>24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>
        <v>31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11"/>
      <c r="AN3" s="11"/>
      <c r="AO3" s="50"/>
      <c r="AP3" s="5">
        <f>SUM(C3:AO3)</f>
        <v>55</v>
      </c>
      <c r="AQ3" s="13">
        <f>COUNTA(C3:AN3)</f>
        <v>2</v>
      </c>
    </row>
    <row r="4" spans="2:43" ht="11.25">
      <c r="B4" s="11" t="s">
        <v>179</v>
      </c>
      <c r="C4" s="38"/>
      <c r="D4" s="39"/>
      <c r="E4" s="39"/>
      <c r="F4" s="39"/>
      <c r="G4" s="39"/>
      <c r="H4" s="39">
        <v>32</v>
      </c>
      <c r="I4" s="39"/>
      <c r="J4" s="39"/>
      <c r="K4" s="39"/>
      <c r="L4" s="39"/>
      <c r="M4" s="39"/>
      <c r="N4" s="39"/>
      <c r="O4" s="39"/>
      <c r="P4" s="39"/>
      <c r="Q4" s="39"/>
      <c r="R4" s="39">
        <v>35</v>
      </c>
      <c r="S4" s="39"/>
      <c r="T4" s="39"/>
      <c r="U4" s="39"/>
      <c r="V4" s="39"/>
      <c r="W4" s="39">
        <v>22</v>
      </c>
      <c r="X4" s="39"/>
      <c r="Y4" s="39">
        <v>12</v>
      </c>
      <c r="Z4" s="39"/>
      <c r="AA4" s="39"/>
      <c r="AB4" s="39"/>
      <c r="AC4" s="39"/>
      <c r="AD4" s="39"/>
      <c r="AE4" s="39"/>
      <c r="AF4" s="39"/>
      <c r="AG4" s="39"/>
      <c r="AH4" s="39">
        <v>2</v>
      </c>
      <c r="AI4" s="39"/>
      <c r="AJ4" s="39"/>
      <c r="AK4" s="39">
        <v>11</v>
      </c>
      <c r="AL4" s="39"/>
      <c r="AM4" s="11"/>
      <c r="AN4" s="11"/>
      <c r="AO4" s="5"/>
      <c r="AP4" s="5">
        <f>SUM(C4:AO4)</f>
        <v>114</v>
      </c>
      <c r="AQ4" s="13">
        <f>COUNTA(C4:AN4)</f>
        <v>6</v>
      </c>
    </row>
    <row r="5" spans="1:43" ht="11.25" customHeight="1">
      <c r="A5" s="9"/>
      <c r="B5" s="11" t="s">
        <v>634</v>
      </c>
      <c r="C5" s="38"/>
      <c r="D5" s="39"/>
      <c r="E5" s="39"/>
      <c r="F5" s="39">
        <v>14</v>
      </c>
      <c r="G5" s="39"/>
      <c r="H5" s="39"/>
      <c r="I5" s="39"/>
      <c r="J5" s="39">
        <v>19</v>
      </c>
      <c r="K5" s="39"/>
      <c r="L5" s="39"/>
      <c r="M5" s="39"/>
      <c r="N5" s="39"/>
      <c r="O5" s="39">
        <v>30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11"/>
      <c r="AN5" s="11"/>
      <c r="AO5" s="50"/>
      <c r="AP5" s="5">
        <f>SUM(C5:AO5)</f>
        <v>63</v>
      </c>
      <c r="AQ5" s="13">
        <f>COUNTA(C5:AN5)</f>
        <v>3</v>
      </c>
    </row>
    <row r="6" spans="1:43" ht="11.25">
      <c r="A6" s="13" t="s">
        <v>311</v>
      </c>
      <c r="B6" s="11" t="s">
        <v>205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5"/>
      <c r="AP6" s="5">
        <f>SUM(C6:AO6)</f>
        <v>0</v>
      </c>
      <c r="AQ6" s="13">
        <f>COUNTA(C6:AN6)</f>
        <v>0</v>
      </c>
    </row>
    <row r="7" spans="1:43" ht="11.25" customHeight="1">
      <c r="A7" s="9"/>
      <c r="B7" s="11" t="s">
        <v>1215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v>2</v>
      </c>
      <c r="U7" s="39"/>
      <c r="V7" s="39"/>
      <c r="W7" s="39"/>
      <c r="X7" s="39">
        <v>6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11"/>
      <c r="AN7" s="11"/>
      <c r="AO7" s="50"/>
      <c r="AP7" s="5">
        <f>SUM(C7:AO7)</f>
        <v>8</v>
      </c>
      <c r="AQ7" s="13">
        <f>COUNTA(C7:AN7)</f>
        <v>2</v>
      </c>
    </row>
    <row r="8" spans="2:43" ht="11.25">
      <c r="B8" s="11" t="s">
        <v>517</v>
      </c>
      <c r="C8" s="38"/>
      <c r="D8" s="39">
        <v>26</v>
      </c>
      <c r="E8" s="39"/>
      <c r="F8" s="39"/>
      <c r="G8" s="39"/>
      <c r="H8" s="39"/>
      <c r="I8" s="39"/>
      <c r="J8" s="39">
        <v>5</v>
      </c>
      <c r="K8" s="39"/>
      <c r="L8" s="39"/>
      <c r="M8" s="39"/>
      <c r="N8" s="39"/>
      <c r="O8" s="39"/>
      <c r="P8" s="39">
        <v>26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5"/>
      <c r="AP8" s="5">
        <f>SUM(C8:AO8)</f>
        <v>57</v>
      </c>
      <c r="AQ8" s="13">
        <f>COUNTA(C8:AN8)</f>
        <v>3</v>
      </c>
    </row>
    <row r="9" spans="2:43" ht="11.25">
      <c r="B9" s="11" t="s">
        <v>1634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>
        <v>7</v>
      </c>
      <c r="AO9" s="5"/>
      <c r="AP9" s="5">
        <f>SUM(C9:AO9)</f>
        <v>7</v>
      </c>
      <c r="AQ9" s="13">
        <f>COUNTA(C9:AN9)</f>
        <v>1</v>
      </c>
    </row>
    <row r="10" spans="2:43" ht="11.25">
      <c r="B10" s="11" t="s">
        <v>1702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>
        <v>14</v>
      </c>
      <c r="AO10" s="5"/>
      <c r="AP10" s="5">
        <f>SUM(C10:AO10)</f>
        <v>14</v>
      </c>
      <c r="AQ10" s="13">
        <f>COUNTA(C10:AN10)</f>
        <v>1</v>
      </c>
    </row>
    <row r="11" spans="2:43" ht="11.25">
      <c r="B11" s="11" t="s">
        <v>275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>
        <v>10</v>
      </c>
      <c r="AK11" s="39"/>
      <c r="AL11" s="39"/>
      <c r="AM11" s="39"/>
      <c r="AN11" s="39"/>
      <c r="AO11" s="5"/>
      <c r="AP11" s="5">
        <f>SUM(C11:AO11)</f>
        <v>10</v>
      </c>
      <c r="AQ11" s="13">
        <f>COUNTA(C11:AN11)</f>
        <v>1</v>
      </c>
    </row>
    <row r="12" spans="1:43" ht="11.25">
      <c r="A12" s="13" t="s">
        <v>311</v>
      </c>
      <c r="B12" s="11" t="s">
        <v>14</v>
      </c>
      <c r="C12" s="38">
        <v>3</v>
      </c>
      <c r="D12" s="39"/>
      <c r="E12" s="39"/>
      <c r="F12" s="39"/>
      <c r="G12" s="39"/>
      <c r="H12" s="39">
        <v>16</v>
      </c>
      <c r="I12" s="39"/>
      <c r="J12" s="39"/>
      <c r="K12" s="39"/>
      <c r="L12" s="39">
        <v>12</v>
      </c>
      <c r="M12" s="39"/>
      <c r="N12" s="39"/>
      <c r="O12" s="39"/>
      <c r="P12" s="39"/>
      <c r="Q12" s="39"/>
      <c r="R12" s="39">
        <v>11</v>
      </c>
      <c r="S12" s="39">
        <v>13</v>
      </c>
      <c r="T12" s="39"/>
      <c r="U12" s="39"/>
      <c r="V12" s="39">
        <v>3</v>
      </c>
      <c r="W12" s="39">
        <v>3</v>
      </c>
      <c r="X12" s="39"/>
      <c r="Y12" s="39">
        <v>12</v>
      </c>
      <c r="Z12" s="39"/>
      <c r="AA12" s="39"/>
      <c r="AB12" s="39"/>
      <c r="AC12" s="39"/>
      <c r="AD12" s="39"/>
      <c r="AE12" s="39">
        <v>5</v>
      </c>
      <c r="AF12" s="39"/>
      <c r="AG12" s="39"/>
      <c r="AH12" s="39">
        <v>10</v>
      </c>
      <c r="AI12" s="39"/>
      <c r="AJ12" s="39"/>
      <c r="AK12" s="39">
        <v>12</v>
      </c>
      <c r="AL12" s="39"/>
      <c r="AM12" s="39"/>
      <c r="AN12" s="39"/>
      <c r="AO12" s="11">
        <f>SUM(-C12-W12-V12-AE12-AH12)</f>
        <v>-24</v>
      </c>
      <c r="AP12" s="5">
        <f>SUM(C12:AO12)</f>
        <v>76</v>
      </c>
      <c r="AQ12" s="13">
        <f>COUNTA(C12:AN12)</f>
        <v>11</v>
      </c>
    </row>
    <row r="13" spans="2:43" ht="11.25">
      <c r="B13" s="11" t="s">
        <v>3</v>
      </c>
      <c r="C13" s="38"/>
      <c r="D13" s="39"/>
      <c r="E13" s="39"/>
      <c r="F13" s="39"/>
      <c r="G13" s="39"/>
      <c r="H13" s="39"/>
      <c r="I13" s="39">
        <v>30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>
        <v>46</v>
      </c>
      <c r="U13" s="39"/>
      <c r="V13" s="39"/>
      <c r="W13" s="39"/>
      <c r="X13" s="39">
        <v>27</v>
      </c>
      <c r="Y13" s="39"/>
      <c r="Z13" s="39"/>
      <c r="AA13" s="39"/>
      <c r="AB13" s="39"/>
      <c r="AC13" s="39">
        <v>14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>
        <v>45</v>
      </c>
      <c r="AO13" s="5"/>
      <c r="AP13" s="5">
        <f>SUM(C13:AO13)</f>
        <v>162</v>
      </c>
      <c r="AQ13" s="13">
        <f>COUNTA(C13:AN13)</f>
        <v>5</v>
      </c>
    </row>
    <row r="14" spans="2:43" ht="11.25">
      <c r="B14" s="11" t="s">
        <v>1461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>
        <v>2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5"/>
      <c r="AP14" s="5">
        <f>SUM(C14:AO14)</f>
        <v>2</v>
      </c>
      <c r="AQ14" s="13">
        <f>COUNTA(C14:AN14)</f>
        <v>1</v>
      </c>
    </row>
    <row r="15" spans="2:43" ht="11.25">
      <c r="B15" s="11" t="s">
        <v>352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5"/>
      <c r="AP15" s="5">
        <f>SUM(C15:AO15)</f>
        <v>0</v>
      </c>
      <c r="AQ15" s="13">
        <f>COUNTA(C15:AN15)</f>
        <v>0</v>
      </c>
    </row>
    <row r="16" spans="1:43" ht="11.25">
      <c r="A16" s="13" t="s">
        <v>311</v>
      </c>
      <c r="B16" s="11" t="s">
        <v>338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5"/>
      <c r="AP16" s="5">
        <f>SUM(C16:AO16)</f>
        <v>0</v>
      </c>
      <c r="AQ16" s="13">
        <f>COUNTA(C16:AN16)</f>
        <v>0</v>
      </c>
    </row>
    <row r="17" spans="2:43" ht="11.25">
      <c r="B17" s="11" t="s">
        <v>1160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5"/>
      <c r="AP17" s="5">
        <f>SUM(C17:AO17)</f>
        <v>2</v>
      </c>
      <c r="AQ17" s="13">
        <f>COUNTA(C17:AN17)</f>
        <v>1</v>
      </c>
    </row>
    <row r="18" spans="2:43" ht="11.25">
      <c r="B18" s="11" t="s">
        <v>77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v>11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5"/>
      <c r="AP18" s="5">
        <f>SUM(C18:AO18)</f>
        <v>11</v>
      </c>
      <c r="AQ18" s="13">
        <f>COUNTA(C18:AN18)</f>
        <v>1</v>
      </c>
    </row>
    <row r="19" spans="2:43" ht="11.25">
      <c r="B19" s="11" t="s">
        <v>1343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>
        <v>4</v>
      </c>
      <c r="AC19" s="39"/>
      <c r="AD19" s="39"/>
      <c r="AE19" s="39"/>
      <c r="AF19" s="39"/>
      <c r="AG19" s="39"/>
      <c r="AH19" s="39"/>
      <c r="AI19" s="39"/>
      <c r="AJ19" s="39">
        <v>23</v>
      </c>
      <c r="AK19" s="39"/>
      <c r="AL19" s="39"/>
      <c r="AM19" s="39"/>
      <c r="AN19" s="39">
        <v>8</v>
      </c>
      <c r="AO19" s="5"/>
      <c r="AP19" s="5">
        <f>SUM(C19:AO19)</f>
        <v>35</v>
      </c>
      <c r="AQ19" s="13">
        <f>COUNTA(C19:AN19)</f>
        <v>3</v>
      </c>
    </row>
    <row r="20" spans="2:43" ht="11.25">
      <c r="B20" s="11" t="s">
        <v>277</v>
      </c>
      <c r="C20" s="38"/>
      <c r="D20" s="39"/>
      <c r="E20" s="39"/>
      <c r="F20" s="39"/>
      <c r="G20" s="39"/>
      <c r="H20" s="39"/>
      <c r="I20" s="39">
        <v>23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>
        <v>42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>
        <v>37</v>
      </c>
      <c r="AK20" s="39"/>
      <c r="AL20" s="39"/>
      <c r="AM20" s="39"/>
      <c r="AN20" s="39">
        <v>34</v>
      </c>
      <c r="AO20" s="5"/>
      <c r="AP20" s="5">
        <f>SUM(C20:AO20)</f>
        <v>136</v>
      </c>
      <c r="AQ20" s="13">
        <f>COUNTA(C20:AN20)</f>
        <v>4</v>
      </c>
    </row>
    <row r="21" spans="1:43" ht="11.25">
      <c r="A21" s="9" t="s">
        <v>311</v>
      </c>
      <c r="B21" s="11" t="s">
        <v>359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>
        <v>5</v>
      </c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>
        <v>1</v>
      </c>
      <c r="AN21" s="39"/>
      <c r="AO21" s="50"/>
      <c r="AP21" s="5">
        <f>SUM(C21:AO21)</f>
        <v>6</v>
      </c>
      <c r="AQ21" s="13">
        <f>COUNTA(C21:AN21)</f>
        <v>2</v>
      </c>
    </row>
    <row r="22" spans="1:43" ht="11.25">
      <c r="A22" s="9" t="s">
        <v>311</v>
      </c>
      <c r="B22" s="11" t="s">
        <v>50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v>6</v>
      </c>
      <c r="R22" s="39"/>
      <c r="S22" s="39"/>
      <c r="T22" s="39">
        <v>10</v>
      </c>
      <c r="U22" s="39"/>
      <c r="V22" s="39"/>
      <c r="W22" s="39"/>
      <c r="X22" s="39">
        <v>3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50"/>
      <c r="AP22" s="5">
        <f>SUM(C22:AO22)</f>
        <v>19</v>
      </c>
      <c r="AQ22" s="13">
        <f>COUNTA(C22:AN22)</f>
        <v>3</v>
      </c>
    </row>
    <row r="23" spans="2:43" ht="11.25">
      <c r="B23" s="11" t="s">
        <v>92</v>
      </c>
      <c r="C23" s="38"/>
      <c r="D23" s="39"/>
      <c r="E23" s="39"/>
      <c r="F23" s="39"/>
      <c r="G23" s="39"/>
      <c r="H23" s="39"/>
      <c r="I23" s="39">
        <v>6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>
        <v>10</v>
      </c>
      <c r="U23" s="39"/>
      <c r="V23" s="39"/>
      <c r="W23" s="39"/>
      <c r="X23" s="39">
        <v>9</v>
      </c>
      <c r="Y23" s="39"/>
      <c r="Z23" s="39"/>
      <c r="AA23" s="39"/>
      <c r="AB23" s="39"/>
      <c r="AC23" s="39">
        <v>1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5"/>
      <c r="AP23" s="5">
        <f>SUM(C23:AO23)</f>
        <v>26</v>
      </c>
      <c r="AQ23" s="13">
        <f>COUNTA(C23:AN23)</f>
        <v>4</v>
      </c>
    </row>
    <row r="24" spans="1:43" ht="11.25">
      <c r="A24" s="13" t="s">
        <v>311</v>
      </c>
      <c r="B24" s="11" t="s">
        <v>190</v>
      </c>
      <c r="C24" s="38">
        <v>27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25</v>
      </c>
      <c r="S24" s="39">
        <v>17</v>
      </c>
      <c r="T24" s="39"/>
      <c r="U24" s="39"/>
      <c r="V24" s="39"/>
      <c r="W24" s="39"/>
      <c r="X24" s="39"/>
      <c r="Y24" s="39">
        <v>20</v>
      </c>
      <c r="Z24" s="39"/>
      <c r="AA24" s="39"/>
      <c r="AB24" s="39"/>
      <c r="AC24" s="39"/>
      <c r="AD24" s="39"/>
      <c r="AE24" s="39">
        <v>6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5"/>
      <c r="AP24" s="5">
        <f>SUM(C24:AO24)</f>
        <v>95</v>
      </c>
      <c r="AQ24" s="13">
        <f>COUNTA(C24:AN24)</f>
        <v>5</v>
      </c>
    </row>
    <row r="25" spans="2:43" ht="11.25">
      <c r="B25" s="11" t="s">
        <v>388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5"/>
      <c r="AP25" s="5">
        <f>SUM(C25:AO25)</f>
        <v>0</v>
      </c>
      <c r="AQ25" s="13">
        <f>COUNTA(C25:AN25)</f>
        <v>0</v>
      </c>
    </row>
    <row r="26" spans="2:43" ht="11.25">
      <c r="B26" s="11" t="s">
        <v>435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>
        <v>6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>
        <v>2</v>
      </c>
      <c r="AK26" s="39"/>
      <c r="AL26" s="39"/>
      <c r="AM26" s="39"/>
      <c r="AN26" s="39"/>
      <c r="AO26" s="5"/>
      <c r="AP26" s="5">
        <f>SUM(C26:AO26)</f>
        <v>8</v>
      </c>
      <c r="AQ26" s="13">
        <f>COUNTA(C26:AN26)</f>
        <v>2</v>
      </c>
    </row>
    <row r="27" spans="1:43" ht="11.25">
      <c r="A27" s="13" t="s">
        <v>311</v>
      </c>
      <c r="B27" s="11" t="s">
        <v>51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5"/>
      <c r="AP27" s="5">
        <f>SUM(C27:AO27)</f>
        <v>0</v>
      </c>
      <c r="AQ27" s="13">
        <f>COUNTA(C27:AN27)</f>
        <v>0</v>
      </c>
    </row>
    <row r="28" spans="1:43" ht="11.25">
      <c r="A28" s="13" t="s">
        <v>311</v>
      </c>
      <c r="B28" s="11" t="s">
        <v>33</v>
      </c>
      <c r="C28" s="38"/>
      <c r="D28" s="39"/>
      <c r="E28" s="39"/>
      <c r="F28" s="39"/>
      <c r="G28" s="39"/>
      <c r="H28" s="39"/>
      <c r="I28" s="39">
        <v>13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>
        <v>11</v>
      </c>
      <c r="U28" s="39"/>
      <c r="V28" s="39"/>
      <c r="W28" s="39"/>
      <c r="X28" s="39"/>
      <c r="Y28" s="39"/>
      <c r="Z28" s="39"/>
      <c r="AA28" s="39"/>
      <c r="AB28" s="39"/>
      <c r="AC28" s="39">
        <v>13</v>
      </c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5"/>
      <c r="AP28" s="5">
        <f>SUM(C28:AO28)</f>
        <v>37</v>
      </c>
      <c r="AQ28" s="13">
        <f>COUNTA(C28:AN28)</f>
        <v>3</v>
      </c>
    </row>
    <row r="29" spans="2:43" ht="11.25">
      <c r="B29" s="11" t="s">
        <v>1429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>
        <v>2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5"/>
      <c r="AP29" s="5">
        <f>SUM(C29:AO29)</f>
        <v>2</v>
      </c>
      <c r="AQ29" s="13">
        <f>COUNTA(C29:AN29)</f>
        <v>1</v>
      </c>
    </row>
    <row r="30" spans="2:43" ht="11.25">
      <c r="B30" s="11" t="s">
        <v>1594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>
        <v>11</v>
      </c>
      <c r="AM30" s="39"/>
      <c r="AN30" s="39"/>
      <c r="AO30" s="5"/>
      <c r="AP30" s="5">
        <f>SUM(C30:AO30)</f>
        <v>11</v>
      </c>
      <c r="AQ30" s="13">
        <f>COUNTA(C30:AN30)</f>
        <v>1</v>
      </c>
    </row>
    <row r="31" spans="1:43" ht="11.25">
      <c r="A31" s="13" t="s">
        <v>311</v>
      </c>
      <c r="B31" s="11" t="s">
        <v>35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>
        <v>26</v>
      </c>
      <c r="U31" s="39"/>
      <c r="V31" s="39"/>
      <c r="W31" s="39"/>
      <c r="X31" s="39">
        <v>39</v>
      </c>
      <c r="Y31" s="39"/>
      <c r="Z31" s="39"/>
      <c r="AA31" s="39"/>
      <c r="AB31" s="39"/>
      <c r="AC31" s="39">
        <v>19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>
        <v>28</v>
      </c>
      <c r="AO31" s="5"/>
      <c r="AP31" s="5">
        <f>SUM(C31:AO31)</f>
        <v>112</v>
      </c>
      <c r="AQ31" s="13">
        <f>COUNTA(C31:AN31)</f>
        <v>4</v>
      </c>
    </row>
    <row r="32" spans="1:43" ht="11.25">
      <c r="A32" s="13" t="s">
        <v>311</v>
      </c>
      <c r="B32" s="11" t="s">
        <v>419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v>2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>
        <v>1</v>
      </c>
      <c r="AN32" s="39"/>
      <c r="AO32" s="5"/>
      <c r="AP32" s="5">
        <f>SUM(C32:AO32)</f>
        <v>3</v>
      </c>
      <c r="AQ32" s="13">
        <f>COUNTA(C32:AN32)</f>
        <v>2</v>
      </c>
    </row>
    <row r="33" spans="2:43" ht="11.25">
      <c r="B33" s="11" t="s">
        <v>932</v>
      </c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>
        <v>5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>
        <v>13</v>
      </c>
      <c r="AC33" s="39"/>
      <c r="AD33" s="39"/>
      <c r="AE33" s="39"/>
      <c r="AF33" s="39">
        <v>14</v>
      </c>
      <c r="AG33" s="39"/>
      <c r="AH33" s="39"/>
      <c r="AI33" s="39"/>
      <c r="AJ33" s="39"/>
      <c r="AK33" s="39"/>
      <c r="AL33" s="39"/>
      <c r="AM33" s="39"/>
      <c r="AN33" s="39"/>
      <c r="AO33" s="5"/>
      <c r="AP33" s="5">
        <f>SUM(C33:AO33)</f>
        <v>32</v>
      </c>
      <c r="AQ33" s="13">
        <f>COUNTA(C33:AN33)</f>
        <v>3</v>
      </c>
    </row>
    <row r="34" spans="2:43" ht="11.25">
      <c r="B34" s="11" t="s">
        <v>1024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>
        <v>1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5"/>
      <c r="AP34" s="5">
        <f>SUM(C34:AO34)</f>
        <v>1</v>
      </c>
      <c r="AQ34" s="13">
        <f>COUNTA(C34:AN34)</f>
        <v>1</v>
      </c>
    </row>
    <row r="35" spans="1:43" ht="11.25">
      <c r="A35" s="13" t="s">
        <v>311</v>
      </c>
      <c r="B35" s="11" t="s">
        <v>1504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>
        <v>5</v>
      </c>
      <c r="AG35" s="39"/>
      <c r="AH35" s="39"/>
      <c r="AI35" s="39"/>
      <c r="AJ35" s="39"/>
      <c r="AK35" s="39"/>
      <c r="AL35" s="39"/>
      <c r="AM35" s="39"/>
      <c r="AN35" s="39"/>
      <c r="AO35" s="5"/>
      <c r="AP35" s="5">
        <f>SUM(C35:AO35)</f>
        <v>5</v>
      </c>
      <c r="AQ35" s="13">
        <f>COUNTA(C35:AN35)</f>
        <v>1</v>
      </c>
    </row>
    <row r="36" spans="2:45" ht="11.25">
      <c r="B36" s="11" t="s">
        <v>21</v>
      </c>
      <c r="C36" s="38">
        <v>41</v>
      </c>
      <c r="D36" s="39"/>
      <c r="E36" s="39"/>
      <c r="F36" s="39"/>
      <c r="G36" s="39"/>
      <c r="H36" s="39">
        <v>33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v>31</v>
      </c>
      <c r="T36" s="39"/>
      <c r="U36" s="39"/>
      <c r="V36" s="39">
        <v>28</v>
      </c>
      <c r="W36" s="39"/>
      <c r="X36" s="39"/>
      <c r="Y36" s="39">
        <v>39</v>
      </c>
      <c r="Z36" s="39"/>
      <c r="AA36" s="39"/>
      <c r="AB36" s="39"/>
      <c r="AC36" s="39"/>
      <c r="AD36" s="39"/>
      <c r="AE36" s="39">
        <v>29</v>
      </c>
      <c r="AF36" s="39"/>
      <c r="AG36" s="39"/>
      <c r="AH36" s="39"/>
      <c r="AI36" s="39">
        <v>41</v>
      </c>
      <c r="AJ36" s="39"/>
      <c r="AK36" s="39"/>
      <c r="AL36" s="39"/>
      <c r="AM36" s="39"/>
      <c r="AN36" s="39"/>
      <c r="AO36" s="11">
        <f>SUM(-V36)</f>
        <v>-28</v>
      </c>
      <c r="AP36" s="5">
        <f>SUM(C36:AO36)</f>
        <v>214</v>
      </c>
      <c r="AQ36" s="13">
        <f>COUNTA(C36:AN36)</f>
        <v>7</v>
      </c>
      <c r="AS36" s="8">
        <v>214</v>
      </c>
    </row>
    <row r="37" spans="1:43" ht="11.25">
      <c r="A37" s="13" t="s">
        <v>311</v>
      </c>
      <c r="B37" s="11" t="s">
        <v>346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5"/>
      <c r="AP37" s="5">
        <f>SUM(C37:AO37)</f>
        <v>0</v>
      </c>
      <c r="AQ37" s="13">
        <f>COUNTA(C37:AN37)</f>
        <v>0</v>
      </c>
    </row>
    <row r="38" spans="1:43" ht="11.25">
      <c r="A38" s="13" t="s">
        <v>311</v>
      </c>
      <c r="B38" s="11" t="s">
        <v>361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5"/>
      <c r="AP38" s="5">
        <f>SUM(C38:AO38)</f>
        <v>0</v>
      </c>
      <c r="AQ38" s="13">
        <f>COUNTA(C38:AN38)</f>
        <v>0</v>
      </c>
    </row>
    <row r="39" spans="2:43" ht="11.25">
      <c r="B39" s="11" t="s">
        <v>377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>
        <v>23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>
        <v>15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5"/>
      <c r="AP39" s="5">
        <f>SUM(C39:AO39)</f>
        <v>38</v>
      </c>
      <c r="AQ39" s="13">
        <f>COUNTA(C39:AN39)</f>
        <v>2</v>
      </c>
    </row>
    <row r="40" spans="2:43" ht="11.25">
      <c r="B40" s="11" t="s">
        <v>112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>
        <v>1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>
        <v>1</v>
      </c>
      <c r="AO40" s="5"/>
      <c r="AP40" s="5">
        <f>SUM(C40:AO40)</f>
        <v>2</v>
      </c>
      <c r="AQ40" s="13">
        <f>COUNTA(C40:AN40)</f>
        <v>2</v>
      </c>
    </row>
    <row r="41" spans="1:43" ht="11.25">
      <c r="A41" s="13" t="s">
        <v>311</v>
      </c>
      <c r="B41" s="11" t="s">
        <v>413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>
        <v>1</v>
      </c>
      <c r="AC41" s="39"/>
      <c r="AD41" s="39"/>
      <c r="AE41" s="39"/>
      <c r="AF41" s="39">
        <v>4</v>
      </c>
      <c r="AG41" s="39"/>
      <c r="AH41" s="39"/>
      <c r="AI41" s="39"/>
      <c r="AJ41" s="39"/>
      <c r="AK41" s="39"/>
      <c r="AL41" s="39"/>
      <c r="AM41" s="39">
        <v>21</v>
      </c>
      <c r="AN41" s="39"/>
      <c r="AO41" s="5"/>
      <c r="AP41" s="5">
        <f>SUM(C41:AO41)</f>
        <v>26</v>
      </c>
      <c r="AQ41" s="13">
        <f>COUNTA(C41:AN41)</f>
        <v>3</v>
      </c>
    </row>
    <row r="42" spans="2:43" ht="11.25">
      <c r="B42" s="11" t="s">
        <v>855</v>
      </c>
      <c r="C42" s="38"/>
      <c r="D42" s="39"/>
      <c r="E42" s="39"/>
      <c r="F42" s="39"/>
      <c r="G42" s="39"/>
      <c r="H42" s="39"/>
      <c r="I42" s="39"/>
      <c r="J42" s="39">
        <v>2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5"/>
      <c r="AP42" s="5">
        <f>SUM(C42:AO42)</f>
        <v>2</v>
      </c>
      <c r="AQ42" s="13">
        <f>COUNTA(C42:AN42)</f>
        <v>1</v>
      </c>
    </row>
    <row r="43" spans="2:43" ht="11.25">
      <c r="B43" s="11" t="s">
        <v>270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>
        <v>29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>
        <v>34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>
        <v>12</v>
      </c>
      <c r="AM43" s="39">
        <v>35</v>
      </c>
      <c r="AN43" s="39"/>
      <c r="AO43" s="5"/>
      <c r="AP43" s="5">
        <f>SUM(C43:AO43)</f>
        <v>110</v>
      </c>
      <c r="AQ43" s="13">
        <f>COUNTA(C43:AN43)</f>
        <v>4</v>
      </c>
    </row>
    <row r="44" spans="2:43" ht="11.25">
      <c r="B44" s="11" t="s">
        <v>810</v>
      </c>
      <c r="C44" s="38"/>
      <c r="D44" s="39"/>
      <c r="E44" s="39"/>
      <c r="F44" s="39"/>
      <c r="G44" s="39"/>
      <c r="H44" s="39"/>
      <c r="I44" s="39">
        <v>2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>
        <v>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5"/>
      <c r="AP44" s="5">
        <f>SUM(C44:AO44)</f>
        <v>2</v>
      </c>
      <c r="AQ44" s="13">
        <f>COUNTA(C44:AN44)</f>
        <v>2</v>
      </c>
    </row>
    <row r="45" spans="2:43" ht="11.25">
      <c r="B45" s="11" t="s">
        <v>857</v>
      </c>
      <c r="C45" s="38"/>
      <c r="D45" s="39"/>
      <c r="E45" s="39"/>
      <c r="F45" s="39"/>
      <c r="G45" s="39"/>
      <c r="H45" s="39"/>
      <c r="I45" s="39"/>
      <c r="J45" s="39">
        <v>21</v>
      </c>
      <c r="K45" s="39"/>
      <c r="L45" s="39"/>
      <c r="M45" s="39"/>
      <c r="N45" s="39"/>
      <c r="O45" s="39"/>
      <c r="P45" s="39">
        <v>19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>
        <v>2</v>
      </c>
      <c r="AO45" s="5"/>
      <c r="AP45" s="5">
        <f>SUM(C45:AO45)</f>
        <v>42</v>
      </c>
      <c r="AQ45" s="13">
        <f>COUNTA(C45:AN45)</f>
        <v>3</v>
      </c>
    </row>
    <row r="46" spans="2:43" ht="11.25">
      <c r="B46" s="11" t="s">
        <v>94</v>
      </c>
      <c r="C46" s="38"/>
      <c r="D46" s="39"/>
      <c r="E46" s="39"/>
      <c r="F46" s="39"/>
      <c r="G46" s="39"/>
      <c r="H46" s="39"/>
      <c r="I46" s="39"/>
      <c r="J46" s="39"/>
      <c r="K46" s="39"/>
      <c r="L46" s="39">
        <v>38</v>
      </c>
      <c r="M46" s="39"/>
      <c r="N46" s="39"/>
      <c r="O46" s="39"/>
      <c r="P46" s="39"/>
      <c r="Q46" s="39"/>
      <c r="R46" s="39">
        <v>32</v>
      </c>
      <c r="S46" s="39">
        <v>19</v>
      </c>
      <c r="T46" s="39"/>
      <c r="U46" s="39"/>
      <c r="V46" s="39"/>
      <c r="W46" s="39"/>
      <c r="X46" s="39"/>
      <c r="Y46" s="39">
        <v>23</v>
      </c>
      <c r="Z46" s="39"/>
      <c r="AA46" s="39"/>
      <c r="AB46" s="39"/>
      <c r="AC46" s="39"/>
      <c r="AD46" s="39"/>
      <c r="AE46" s="39">
        <v>22</v>
      </c>
      <c r="AF46" s="39"/>
      <c r="AG46" s="39"/>
      <c r="AH46" s="39"/>
      <c r="AI46" s="39"/>
      <c r="AJ46" s="39"/>
      <c r="AK46" s="39"/>
      <c r="AL46" s="39"/>
      <c r="AM46" s="11"/>
      <c r="AN46" s="11"/>
      <c r="AO46" s="5"/>
      <c r="AP46" s="5">
        <f>SUM(C46:AO46)</f>
        <v>134</v>
      </c>
      <c r="AQ46" s="13">
        <f>COUNTA(C46:AN46)</f>
        <v>5</v>
      </c>
    </row>
    <row r="47" spans="2:43" ht="11.25">
      <c r="B47" s="11" t="s">
        <v>1311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>
        <v>3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11"/>
      <c r="AN47" s="11"/>
      <c r="AO47" s="5"/>
      <c r="AP47" s="5">
        <f>SUM(C47:AO47)</f>
        <v>3</v>
      </c>
      <c r="AQ47" s="13">
        <f>COUNTA(C47:AN47)</f>
        <v>1</v>
      </c>
    </row>
    <row r="48" spans="1:43" ht="11.25">
      <c r="A48" s="13" t="s">
        <v>311</v>
      </c>
      <c r="B48" s="11" t="s">
        <v>326</v>
      </c>
      <c r="C48" s="38"/>
      <c r="D48" s="39"/>
      <c r="E48" s="39"/>
      <c r="F48" s="39"/>
      <c r="G48" s="39">
        <v>5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5"/>
      <c r="AP48" s="5">
        <f>SUM(C48:AO48)</f>
        <v>5</v>
      </c>
      <c r="AQ48" s="13">
        <f>COUNTA(C48:AN48)</f>
        <v>1</v>
      </c>
    </row>
    <row r="49" spans="2:43" ht="11.25">
      <c r="B49" s="11" t="s">
        <v>1662</v>
      </c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>
        <v>1</v>
      </c>
      <c r="AO49" s="5"/>
      <c r="AP49" s="5">
        <f>SUM(C49:AO49)</f>
        <v>1</v>
      </c>
      <c r="AQ49" s="13">
        <f>COUNTA(C49:AN49)</f>
        <v>1</v>
      </c>
    </row>
    <row r="50" spans="2:43" ht="11.25">
      <c r="B50" s="11" t="s">
        <v>279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>
        <v>2</v>
      </c>
      <c r="AK50" s="39"/>
      <c r="AL50" s="39"/>
      <c r="AM50" s="39"/>
      <c r="AN50" s="39"/>
      <c r="AO50" s="5"/>
      <c r="AP50" s="5">
        <f>SUM(C50:AO50)</f>
        <v>2</v>
      </c>
      <c r="AQ50" s="13">
        <f>COUNTA(C50:AN50)</f>
        <v>1</v>
      </c>
    </row>
    <row r="51" spans="2:43" ht="11.25">
      <c r="B51" s="11" t="s">
        <v>49</v>
      </c>
      <c r="C51" s="38"/>
      <c r="D51" s="39"/>
      <c r="E51" s="39"/>
      <c r="F51" s="39"/>
      <c r="G51" s="39"/>
      <c r="H51" s="39">
        <v>18</v>
      </c>
      <c r="I51" s="39"/>
      <c r="J51" s="39"/>
      <c r="K51" s="39"/>
      <c r="L51" s="39"/>
      <c r="M51" s="39"/>
      <c r="N51" s="39"/>
      <c r="O51" s="39"/>
      <c r="P51" s="39"/>
      <c r="Q51" s="39"/>
      <c r="R51" s="39">
        <v>20</v>
      </c>
      <c r="S51" s="39"/>
      <c r="T51" s="39"/>
      <c r="U51" s="39"/>
      <c r="V51" s="39"/>
      <c r="W51" s="39"/>
      <c r="X51" s="39"/>
      <c r="Y51" s="39">
        <v>19</v>
      </c>
      <c r="Z51" s="39"/>
      <c r="AA51" s="39"/>
      <c r="AB51" s="39"/>
      <c r="AC51" s="39"/>
      <c r="AD51" s="39"/>
      <c r="AE51" s="39">
        <v>23</v>
      </c>
      <c r="AF51" s="39"/>
      <c r="AG51" s="39"/>
      <c r="AH51" s="39"/>
      <c r="AI51" s="39"/>
      <c r="AJ51" s="39"/>
      <c r="AK51" s="39"/>
      <c r="AL51" s="39"/>
      <c r="AM51" s="39"/>
      <c r="AN51" s="39"/>
      <c r="AO51" s="5"/>
      <c r="AP51" s="5">
        <f>SUM(C51:AO51)</f>
        <v>80</v>
      </c>
      <c r="AQ51" s="13">
        <f>COUNTA(C51:AN51)</f>
        <v>4</v>
      </c>
    </row>
    <row r="52" spans="1:43" ht="11.25">
      <c r="A52" s="13" t="s">
        <v>311</v>
      </c>
      <c r="B52" s="11" t="s">
        <v>348</v>
      </c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5"/>
      <c r="AP52" s="5">
        <f>SUM(C52:AO52)</f>
        <v>0</v>
      </c>
      <c r="AQ52" s="13">
        <f>COUNTA(C52:AN52)</f>
        <v>0</v>
      </c>
    </row>
    <row r="53" spans="2:43" ht="11.25">
      <c r="B53" s="11" t="s">
        <v>53</v>
      </c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5"/>
      <c r="AP53" s="5">
        <f>SUM(C53:AO53)</f>
        <v>0</v>
      </c>
      <c r="AQ53" s="13">
        <f>COUNTA(C53:AN53)</f>
        <v>0</v>
      </c>
    </row>
    <row r="54" spans="2:43" ht="11.25">
      <c r="B54" s="11" t="s">
        <v>225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5"/>
      <c r="AP54" s="5">
        <f>SUM(C54:AO54)</f>
        <v>0</v>
      </c>
      <c r="AQ54" s="13">
        <f>COUNTA(C54:AN54)</f>
        <v>0</v>
      </c>
    </row>
    <row r="55" spans="2:43" ht="11.25">
      <c r="B55" s="11" t="s">
        <v>166</v>
      </c>
      <c r="C55" s="38"/>
      <c r="D55" s="39"/>
      <c r="E55" s="39"/>
      <c r="F55" s="39"/>
      <c r="G55" s="39"/>
      <c r="H55" s="39"/>
      <c r="I55" s="39">
        <v>6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>
        <v>9</v>
      </c>
      <c r="AO55" s="5"/>
      <c r="AP55" s="5">
        <f>SUM(C55:AO55)</f>
        <v>15</v>
      </c>
      <c r="AQ55" s="13">
        <f>COUNTA(C55:AN55)</f>
        <v>2</v>
      </c>
    </row>
    <row r="56" spans="1:43" ht="11.25">
      <c r="A56" s="13" t="s">
        <v>311</v>
      </c>
      <c r="B56" s="11" t="s">
        <v>328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>
        <v>26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>
        <v>39</v>
      </c>
      <c r="AC56" s="39"/>
      <c r="AD56" s="39"/>
      <c r="AE56" s="39"/>
      <c r="AF56" s="39">
        <v>18</v>
      </c>
      <c r="AG56" s="39"/>
      <c r="AH56" s="39"/>
      <c r="AI56" s="39"/>
      <c r="AJ56" s="39"/>
      <c r="AK56" s="39"/>
      <c r="AL56" s="39"/>
      <c r="AM56" s="39">
        <v>13</v>
      </c>
      <c r="AN56" s="39"/>
      <c r="AO56" s="5"/>
      <c r="AP56" s="5">
        <f>SUM(C56:AO56)</f>
        <v>96</v>
      </c>
      <c r="AQ56" s="13">
        <f>COUNTA(C56:AN56)</f>
        <v>4</v>
      </c>
    </row>
    <row r="57" spans="2:43" ht="11.25">
      <c r="B57" s="11" t="s">
        <v>178</v>
      </c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5"/>
      <c r="AP57" s="5">
        <f>SUM(C57:AO57)</f>
        <v>0</v>
      </c>
      <c r="AQ57" s="13">
        <f>COUNTA(C57:AN57)</f>
        <v>0</v>
      </c>
    </row>
    <row r="58" spans="2:43" ht="11.25">
      <c r="B58" s="11" t="s">
        <v>318</v>
      </c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>
        <v>8</v>
      </c>
      <c r="W58" s="39"/>
      <c r="X58" s="39"/>
      <c r="Y58" s="39">
        <v>16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5"/>
      <c r="AP58" s="5">
        <f>SUM(C58:AO58)</f>
        <v>24</v>
      </c>
      <c r="AQ58" s="13">
        <f>COUNTA(C58:AN58)</f>
        <v>2</v>
      </c>
    </row>
    <row r="59" spans="2:43" ht="11.25">
      <c r="B59" s="11" t="s">
        <v>59</v>
      </c>
      <c r="C59" s="38"/>
      <c r="D59" s="39"/>
      <c r="E59" s="39"/>
      <c r="F59" s="39"/>
      <c r="G59" s="39">
        <v>32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v>16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>
        <v>8</v>
      </c>
      <c r="AK59" s="39"/>
      <c r="AL59" s="39"/>
      <c r="AM59" s="39"/>
      <c r="AN59" s="39">
        <v>2</v>
      </c>
      <c r="AO59" s="5"/>
      <c r="AP59" s="5">
        <f>SUM(C59:AO59)</f>
        <v>58</v>
      </c>
      <c r="AQ59" s="13">
        <f>COUNTA(C59:AN59)</f>
        <v>4</v>
      </c>
    </row>
    <row r="60" spans="1:43" ht="11.25">
      <c r="A60" s="13" t="s">
        <v>311</v>
      </c>
      <c r="B60" s="11" t="s">
        <v>398</v>
      </c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5"/>
      <c r="AP60" s="5">
        <f>SUM(C60:AO60)</f>
        <v>0</v>
      </c>
      <c r="AQ60" s="13">
        <f>COUNTA(C60:AN60)</f>
        <v>0</v>
      </c>
    </row>
    <row r="61" spans="1:43" ht="11.25">
      <c r="A61" s="13" t="s">
        <v>311</v>
      </c>
      <c r="B61" s="11" t="s">
        <v>364</v>
      </c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>
        <v>8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>
        <v>16</v>
      </c>
      <c r="AC61" s="39"/>
      <c r="AD61" s="39"/>
      <c r="AE61" s="39"/>
      <c r="AF61" s="39">
        <v>15</v>
      </c>
      <c r="AG61" s="39"/>
      <c r="AH61" s="39"/>
      <c r="AI61" s="39"/>
      <c r="AJ61" s="39"/>
      <c r="AK61" s="39"/>
      <c r="AL61" s="39"/>
      <c r="AM61" s="39">
        <v>23</v>
      </c>
      <c r="AN61" s="39"/>
      <c r="AO61" s="5"/>
      <c r="AP61" s="5">
        <f>SUM(C61:AO61)</f>
        <v>62</v>
      </c>
      <c r="AQ61" s="13">
        <f>COUNTA(C61:AN61)</f>
        <v>4</v>
      </c>
    </row>
    <row r="62" spans="2:43" ht="11.25">
      <c r="B62" s="11" t="s">
        <v>480</v>
      </c>
      <c r="C62" s="38">
        <v>4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v>20</v>
      </c>
      <c r="S62" s="39">
        <v>1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>
        <v>3</v>
      </c>
      <c r="AF62" s="39"/>
      <c r="AG62" s="39"/>
      <c r="AH62" s="39"/>
      <c r="AI62" s="39">
        <v>11</v>
      </c>
      <c r="AJ62" s="39"/>
      <c r="AK62" s="39"/>
      <c r="AL62" s="39"/>
      <c r="AM62" s="39"/>
      <c r="AN62" s="39"/>
      <c r="AO62" s="5"/>
      <c r="AP62" s="5">
        <f>SUM(C62:AO62)</f>
        <v>39</v>
      </c>
      <c r="AQ62" s="13">
        <f>COUNTA(C62:AN62)</f>
        <v>5</v>
      </c>
    </row>
    <row r="63" spans="1:43" ht="11.25">
      <c r="A63" s="13" t="s">
        <v>311</v>
      </c>
      <c r="B63" s="11" t="s">
        <v>75</v>
      </c>
      <c r="C63" s="38"/>
      <c r="D63" s="39"/>
      <c r="E63" s="39"/>
      <c r="F63" s="39"/>
      <c r="G63" s="39"/>
      <c r="H63" s="39"/>
      <c r="I63" s="39">
        <v>16</v>
      </c>
      <c r="J63" s="39"/>
      <c r="K63" s="39"/>
      <c r="L63" s="39"/>
      <c r="M63" s="39"/>
      <c r="N63" s="39"/>
      <c r="O63" s="39"/>
      <c r="P63" s="39"/>
      <c r="Q63" s="39">
        <v>18</v>
      </c>
      <c r="R63" s="39"/>
      <c r="S63" s="39"/>
      <c r="T63" s="39"/>
      <c r="U63" s="39"/>
      <c r="V63" s="39"/>
      <c r="W63" s="39"/>
      <c r="X63" s="39">
        <v>20</v>
      </c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5"/>
      <c r="AP63" s="5">
        <f>SUM(C63:AO63)</f>
        <v>54</v>
      </c>
      <c r="AQ63" s="13">
        <f>COUNTA(C63:AN63)</f>
        <v>3</v>
      </c>
    </row>
    <row r="64" spans="2:43" ht="11.25">
      <c r="B64" s="11" t="s">
        <v>394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5"/>
      <c r="AP64" s="5">
        <f>SUM(C64:AO64)</f>
        <v>0</v>
      </c>
      <c r="AQ64" s="13">
        <f>COUNTA(C64:AN64)</f>
        <v>0</v>
      </c>
    </row>
    <row r="65" spans="1:45" ht="11.25">
      <c r="A65" s="13" t="s">
        <v>311</v>
      </c>
      <c r="B65" s="11" t="s">
        <v>445</v>
      </c>
      <c r="C65" s="38">
        <v>32</v>
      </c>
      <c r="D65" s="39"/>
      <c r="E65" s="39">
        <v>48</v>
      </c>
      <c r="F65" s="39"/>
      <c r="G65" s="39"/>
      <c r="H65" s="39">
        <v>39</v>
      </c>
      <c r="I65" s="39"/>
      <c r="J65" s="39"/>
      <c r="K65" s="39"/>
      <c r="L65" s="39"/>
      <c r="M65" s="39"/>
      <c r="N65" s="39"/>
      <c r="O65" s="39"/>
      <c r="P65" s="39"/>
      <c r="Q65" s="39"/>
      <c r="R65" s="39">
        <v>60</v>
      </c>
      <c r="S65" s="39">
        <v>53</v>
      </c>
      <c r="T65" s="39"/>
      <c r="U65" s="39"/>
      <c r="V65" s="39">
        <v>57</v>
      </c>
      <c r="W65" s="39">
        <v>11</v>
      </c>
      <c r="X65" s="39"/>
      <c r="Y65" s="39">
        <v>59</v>
      </c>
      <c r="Z65" s="39"/>
      <c r="AA65" s="39"/>
      <c r="AB65" s="39"/>
      <c r="AC65" s="39"/>
      <c r="AD65" s="39"/>
      <c r="AE65" s="39">
        <v>56</v>
      </c>
      <c r="AF65" s="39"/>
      <c r="AG65" s="39">
        <v>43</v>
      </c>
      <c r="AH65" s="39">
        <v>12</v>
      </c>
      <c r="AI65" s="39">
        <v>43</v>
      </c>
      <c r="AJ65" s="39"/>
      <c r="AK65" s="39">
        <v>50</v>
      </c>
      <c r="AL65" s="39"/>
      <c r="AM65" s="39"/>
      <c r="AN65" s="39"/>
      <c r="AO65" s="11">
        <f>SUM(-C65-W65-H65-AG65-AH65-AI65-E65)</f>
        <v>-228</v>
      </c>
      <c r="AP65" s="5">
        <f>SUM(C65:AO65)</f>
        <v>335</v>
      </c>
      <c r="AQ65" s="13">
        <f>COUNTA(C65:AN65)</f>
        <v>13</v>
      </c>
      <c r="AS65" s="8">
        <v>335</v>
      </c>
    </row>
    <row r="66" spans="2:43" ht="11.25">
      <c r="B66" s="11" t="s">
        <v>37</v>
      </c>
      <c r="C66" s="38"/>
      <c r="D66" s="39"/>
      <c r="E66" s="39"/>
      <c r="F66" s="39"/>
      <c r="G66" s="39"/>
      <c r="H66" s="39"/>
      <c r="I66" s="39">
        <v>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>
        <v>5</v>
      </c>
      <c r="V66" s="39"/>
      <c r="W66" s="39"/>
      <c r="X66" s="39">
        <v>11</v>
      </c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5"/>
      <c r="AP66" s="5">
        <f>SUM(C66:AO66)</f>
        <v>24</v>
      </c>
      <c r="AQ66" s="13">
        <f>COUNTA(C66:AN66)</f>
        <v>3</v>
      </c>
    </row>
    <row r="67" spans="2:43" ht="11.25">
      <c r="B67" s="11" t="s">
        <v>252</v>
      </c>
      <c r="C67" s="41"/>
      <c r="D67" s="39"/>
      <c r="E67" s="39"/>
      <c r="F67" s="39"/>
      <c r="G67" s="39"/>
      <c r="H67" s="39"/>
      <c r="I67" s="39"/>
      <c r="J67" s="39">
        <v>14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5"/>
      <c r="AP67" s="5">
        <f>SUM(C67:AO67)</f>
        <v>14</v>
      </c>
      <c r="AQ67" s="13">
        <f>COUNTA(C67:AN67)</f>
        <v>1</v>
      </c>
    </row>
    <row r="68" spans="2:43" ht="11.25">
      <c r="B68" s="11" t="s">
        <v>98</v>
      </c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5"/>
      <c r="AP68" s="5">
        <f>SUM(C68:AO68)</f>
        <v>0</v>
      </c>
      <c r="AQ68" s="13">
        <f>COUNTA(C68:AN68)</f>
        <v>0</v>
      </c>
    </row>
    <row r="69" spans="1:43" ht="11.25">
      <c r="A69" s="13" t="s">
        <v>311</v>
      </c>
      <c r="B69" s="11" t="s">
        <v>97</v>
      </c>
      <c r="C69" s="38"/>
      <c r="D69" s="39"/>
      <c r="E69" s="39"/>
      <c r="F69" s="39"/>
      <c r="G69" s="39"/>
      <c r="H69" s="39">
        <v>11</v>
      </c>
      <c r="I69" s="39"/>
      <c r="J69" s="39"/>
      <c r="K69" s="39"/>
      <c r="L69" s="39"/>
      <c r="M69" s="39"/>
      <c r="N69" s="39"/>
      <c r="O69" s="39"/>
      <c r="P69" s="39"/>
      <c r="Q69" s="39"/>
      <c r="R69" s="39">
        <v>8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5"/>
      <c r="AP69" s="5">
        <f>SUM(C69:AO69)</f>
        <v>19</v>
      </c>
      <c r="AQ69" s="13">
        <f>COUNTA(C69:AN69)</f>
        <v>2</v>
      </c>
    </row>
    <row r="70" spans="2:45" ht="11.25">
      <c r="B70" s="11" t="s">
        <v>99</v>
      </c>
      <c r="C70" s="38">
        <v>89</v>
      </c>
      <c r="D70" s="39"/>
      <c r="E70" s="39"/>
      <c r="F70" s="39"/>
      <c r="G70" s="39"/>
      <c r="H70" s="39">
        <v>78</v>
      </c>
      <c r="I70" s="39"/>
      <c r="J70" s="39"/>
      <c r="K70" s="39"/>
      <c r="L70" s="39">
        <v>66</v>
      </c>
      <c r="M70" s="39"/>
      <c r="N70" s="39"/>
      <c r="O70" s="39"/>
      <c r="P70" s="39"/>
      <c r="Q70" s="39"/>
      <c r="R70" s="39">
        <v>37</v>
      </c>
      <c r="S70" s="39">
        <v>37</v>
      </c>
      <c r="T70" s="39"/>
      <c r="U70" s="39"/>
      <c r="V70" s="39"/>
      <c r="W70" s="39"/>
      <c r="X70" s="39"/>
      <c r="Y70" s="39">
        <v>38</v>
      </c>
      <c r="Z70" s="39"/>
      <c r="AA70" s="39"/>
      <c r="AB70" s="39"/>
      <c r="AC70" s="39"/>
      <c r="AD70" s="39"/>
      <c r="AE70" s="39">
        <v>70</v>
      </c>
      <c r="AF70" s="39"/>
      <c r="AG70" s="39">
        <v>30</v>
      </c>
      <c r="AH70" s="39"/>
      <c r="AI70" s="39"/>
      <c r="AJ70" s="39"/>
      <c r="AK70" s="39"/>
      <c r="AL70" s="39"/>
      <c r="AM70" s="39"/>
      <c r="AN70" s="39"/>
      <c r="AO70" s="11">
        <f>SUM(-R70-AG70)</f>
        <v>-67</v>
      </c>
      <c r="AP70" s="5">
        <f>SUM(C70:AO70)</f>
        <v>378</v>
      </c>
      <c r="AQ70" s="13">
        <f>COUNTA(C70:AN70)</f>
        <v>8</v>
      </c>
      <c r="AS70" s="8">
        <v>378</v>
      </c>
    </row>
    <row r="71" spans="2:43" ht="11.25">
      <c r="B71" s="11" t="s">
        <v>16</v>
      </c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>
        <v>4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>
        <v>3</v>
      </c>
      <c r="AH71" s="39"/>
      <c r="AI71" s="39"/>
      <c r="AJ71" s="39"/>
      <c r="AK71" s="39"/>
      <c r="AL71" s="39"/>
      <c r="AM71" s="39"/>
      <c r="AN71" s="39"/>
      <c r="AO71" s="5"/>
      <c r="AP71" s="5">
        <f>SUM(C71:AO71)</f>
        <v>7</v>
      </c>
      <c r="AQ71" s="13">
        <f>COUNTA(C71:AN71)</f>
        <v>2</v>
      </c>
    </row>
    <row r="72" spans="2:43" ht="11.25">
      <c r="B72" s="11" t="s">
        <v>1229</v>
      </c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>
        <v>30</v>
      </c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5"/>
      <c r="AP72" s="5">
        <f>SUM(C72:AO72)</f>
        <v>30</v>
      </c>
      <c r="AQ72" s="13">
        <f>COUNTA(C72:AN72)</f>
        <v>1</v>
      </c>
    </row>
    <row r="73" spans="2:43" ht="11.25">
      <c r="B73" s="11" t="s">
        <v>350</v>
      </c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11"/>
      <c r="AN73" s="11"/>
      <c r="AO73" s="5"/>
      <c r="AP73" s="5">
        <f>SUM(C73:AO73)</f>
        <v>0</v>
      </c>
      <c r="AQ73" s="13">
        <f>COUNTA(C73:AN73)</f>
        <v>0</v>
      </c>
    </row>
    <row r="74" spans="2:43" ht="11.25">
      <c r="B74" s="11" t="s">
        <v>1007</v>
      </c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>
        <v>5</v>
      </c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5"/>
      <c r="AP74" s="5">
        <f>SUM(C74:AO74)</f>
        <v>5</v>
      </c>
      <c r="AQ74" s="13">
        <f>COUNTA(C74:AN74)</f>
        <v>1</v>
      </c>
    </row>
    <row r="75" spans="2:43" ht="11.25">
      <c r="B75" s="11" t="s">
        <v>241</v>
      </c>
      <c r="C75" s="38"/>
      <c r="D75" s="39"/>
      <c r="E75" s="39"/>
      <c r="F75" s="39"/>
      <c r="G75" s="39"/>
      <c r="H75" s="39"/>
      <c r="I75" s="39"/>
      <c r="J75" s="39">
        <v>10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>
        <v>19</v>
      </c>
      <c r="AO75" s="5"/>
      <c r="AP75" s="5">
        <f>SUM(C75:AO75)</f>
        <v>29</v>
      </c>
      <c r="AQ75" s="13">
        <f>COUNTA(C75:AN75)</f>
        <v>2</v>
      </c>
    </row>
    <row r="76" spans="2:43" ht="11.25">
      <c r="B76" s="11" t="s">
        <v>11</v>
      </c>
      <c r="C76" s="38">
        <v>16</v>
      </c>
      <c r="D76" s="39"/>
      <c r="E76" s="39"/>
      <c r="F76" s="39"/>
      <c r="G76" s="39"/>
      <c r="H76" s="39">
        <v>24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>
        <v>14</v>
      </c>
      <c r="T76" s="39"/>
      <c r="U76" s="39"/>
      <c r="V76" s="39">
        <v>20</v>
      </c>
      <c r="W76" s="39"/>
      <c r="X76" s="39"/>
      <c r="Y76" s="39"/>
      <c r="Z76" s="39"/>
      <c r="AA76" s="39"/>
      <c r="AB76" s="39"/>
      <c r="AC76" s="39"/>
      <c r="AD76" s="39"/>
      <c r="AE76" s="39">
        <v>17</v>
      </c>
      <c r="AF76" s="39"/>
      <c r="AG76" s="39"/>
      <c r="AH76" s="39"/>
      <c r="AI76" s="39"/>
      <c r="AJ76" s="39"/>
      <c r="AK76" s="39"/>
      <c r="AL76" s="39"/>
      <c r="AM76" s="39"/>
      <c r="AN76" s="39"/>
      <c r="AO76" s="5"/>
      <c r="AP76" s="5">
        <f>SUM(C76:AO76)</f>
        <v>91</v>
      </c>
      <c r="AQ76" s="13">
        <f>COUNTA(C76:AN76)</f>
        <v>5</v>
      </c>
    </row>
    <row r="77" spans="1:43" ht="11.25">
      <c r="A77" s="13" t="s">
        <v>311</v>
      </c>
      <c r="B77" s="11" t="s">
        <v>198</v>
      </c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>
        <v>3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5"/>
      <c r="AP77" s="5">
        <f>SUM(C77:AO77)</f>
        <v>3</v>
      </c>
      <c r="AQ77" s="13">
        <f>COUNTA(C77:AN77)</f>
        <v>1</v>
      </c>
    </row>
    <row r="78" spans="2:43" ht="11.25">
      <c r="B78" s="11" t="s">
        <v>312</v>
      </c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>
        <v>18</v>
      </c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5"/>
      <c r="AP78" s="5">
        <f>SUM(C78:AO78)</f>
        <v>18</v>
      </c>
      <c r="AQ78" s="13">
        <f>COUNTA(C78:AN78)</f>
        <v>1</v>
      </c>
    </row>
    <row r="79" spans="1:43" ht="11.25">
      <c r="A79" s="13" t="s">
        <v>311</v>
      </c>
      <c r="B79" s="11" t="s">
        <v>391</v>
      </c>
      <c r="C79" s="38"/>
      <c r="D79" s="39"/>
      <c r="E79" s="39"/>
      <c r="F79" s="39"/>
      <c r="G79" s="39"/>
      <c r="H79" s="39"/>
      <c r="I79" s="39">
        <v>17</v>
      </c>
      <c r="J79" s="39"/>
      <c r="K79" s="39"/>
      <c r="L79" s="39"/>
      <c r="M79" s="39"/>
      <c r="N79" s="39"/>
      <c r="O79" s="39"/>
      <c r="P79" s="39"/>
      <c r="Q79" s="39">
        <v>19</v>
      </c>
      <c r="R79" s="39"/>
      <c r="S79" s="39"/>
      <c r="T79" s="39"/>
      <c r="U79" s="39"/>
      <c r="V79" s="39"/>
      <c r="W79" s="39"/>
      <c r="X79" s="39">
        <v>17</v>
      </c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5"/>
      <c r="AP79" s="5">
        <f>SUM(C79:AO79)</f>
        <v>53</v>
      </c>
      <c r="AQ79" s="13">
        <f>COUNTA(C79:AN79)</f>
        <v>3</v>
      </c>
    </row>
    <row r="80" spans="2:43" ht="11.25">
      <c r="B80" s="11" t="s">
        <v>1085</v>
      </c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>
        <v>17</v>
      </c>
      <c r="S80" s="39"/>
      <c r="T80" s="39"/>
      <c r="U80" s="39"/>
      <c r="V80" s="39"/>
      <c r="W80" s="39"/>
      <c r="X80" s="39"/>
      <c r="Y80" s="39">
        <v>16</v>
      </c>
      <c r="Z80" s="39">
        <v>17</v>
      </c>
      <c r="AA80" s="39">
        <v>16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5"/>
      <c r="AP80" s="5">
        <f>SUM(C80:AO80)</f>
        <v>66</v>
      </c>
      <c r="AQ80" s="13">
        <f>COUNTA(C80:AN80)</f>
        <v>4</v>
      </c>
    </row>
    <row r="81" spans="2:43" ht="11.25">
      <c r="B81" s="11" t="s">
        <v>1637</v>
      </c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>
        <v>5</v>
      </c>
      <c r="AO81" s="5"/>
      <c r="AP81" s="5">
        <f>SUM(C81:AO81)</f>
        <v>5</v>
      </c>
      <c r="AQ81" s="13">
        <f>COUNTA(C81:AN81)</f>
        <v>1</v>
      </c>
    </row>
    <row r="82" spans="2:43" ht="11.25">
      <c r="B82" s="11" t="s">
        <v>196</v>
      </c>
      <c r="C82" s="38"/>
      <c r="D82" s="39">
        <v>44</v>
      </c>
      <c r="E82" s="39"/>
      <c r="F82" s="39">
        <v>23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>
        <v>3</v>
      </c>
      <c r="AG82" s="39"/>
      <c r="AH82" s="39"/>
      <c r="AI82" s="39"/>
      <c r="AJ82" s="39"/>
      <c r="AK82" s="39"/>
      <c r="AL82" s="39"/>
      <c r="AM82" s="39"/>
      <c r="AN82" s="39">
        <v>10</v>
      </c>
      <c r="AO82" s="5"/>
      <c r="AP82" s="5">
        <f>SUM(C82:AO82)</f>
        <v>80</v>
      </c>
      <c r="AQ82" s="13">
        <f>COUNTA(C82:AN82)</f>
        <v>4</v>
      </c>
    </row>
    <row r="83" spans="1:43" ht="11.25">
      <c r="A83" s="13" t="s">
        <v>311</v>
      </c>
      <c r="B83" s="11" t="s">
        <v>416</v>
      </c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>
        <v>16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>
        <v>10</v>
      </c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>
        <v>7</v>
      </c>
      <c r="AN83" s="39"/>
      <c r="AO83" s="5"/>
      <c r="AP83" s="5">
        <f>SUM(C83:AO83)</f>
        <v>33</v>
      </c>
      <c r="AQ83" s="13">
        <f>COUNTA(C83:AN83)</f>
        <v>3</v>
      </c>
    </row>
    <row r="84" spans="1:43" ht="11.25">
      <c r="A84" s="13" t="s">
        <v>311</v>
      </c>
      <c r="B84" s="11" t="s">
        <v>366</v>
      </c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>
        <v>16</v>
      </c>
      <c r="AC84" s="39"/>
      <c r="AD84" s="39"/>
      <c r="AE84" s="39"/>
      <c r="AF84" s="39">
        <v>5</v>
      </c>
      <c r="AG84" s="39"/>
      <c r="AH84" s="39"/>
      <c r="AI84" s="39"/>
      <c r="AJ84" s="39"/>
      <c r="AK84" s="39"/>
      <c r="AL84" s="39"/>
      <c r="AM84" s="39">
        <v>4</v>
      </c>
      <c r="AN84" s="39"/>
      <c r="AO84" s="5"/>
      <c r="AP84" s="5">
        <f>SUM(C84:AO84)</f>
        <v>25</v>
      </c>
      <c r="AQ84" s="13">
        <f>COUNTA(C84:AN84)</f>
        <v>3</v>
      </c>
    </row>
    <row r="85" spans="2:43" ht="11.25">
      <c r="B85" s="11" t="s">
        <v>201</v>
      </c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5"/>
      <c r="AP85" s="5">
        <f>SUM(C85:AO85)</f>
        <v>0</v>
      </c>
      <c r="AQ85" s="13">
        <f>COUNTA(C85:AN85)</f>
        <v>0</v>
      </c>
    </row>
    <row r="86" spans="2:45" ht="11.25">
      <c r="B86" s="11" t="s">
        <v>208</v>
      </c>
      <c r="C86" s="38"/>
      <c r="D86" s="39">
        <v>21</v>
      </c>
      <c r="E86" s="39"/>
      <c r="F86" s="39">
        <v>27</v>
      </c>
      <c r="G86" s="39"/>
      <c r="H86" s="39"/>
      <c r="I86" s="39"/>
      <c r="J86" s="39"/>
      <c r="K86" s="39"/>
      <c r="L86" s="39">
        <v>55</v>
      </c>
      <c r="M86" s="39"/>
      <c r="N86" s="39">
        <v>39</v>
      </c>
      <c r="O86" s="39">
        <v>6</v>
      </c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>
        <v>22</v>
      </c>
      <c r="AA86" s="39">
        <v>21</v>
      </c>
      <c r="AB86" s="39"/>
      <c r="AC86" s="39"/>
      <c r="AD86" s="39">
        <v>24</v>
      </c>
      <c r="AE86" s="39"/>
      <c r="AF86" s="39"/>
      <c r="AG86" s="39"/>
      <c r="AH86" s="39"/>
      <c r="AI86" s="39"/>
      <c r="AJ86" s="39"/>
      <c r="AK86" s="39"/>
      <c r="AL86" s="39"/>
      <c r="AM86" s="39"/>
      <c r="AN86" s="39">
        <v>29</v>
      </c>
      <c r="AO86" s="11">
        <f>SUM(-O86-D86-AA86)</f>
        <v>-48</v>
      </c>
      <c r="AP86" s="5">
        <f>SUM(C86:AO86)</f>
        <v>196</v>
      </c>
      <c r="AQ86" s="13">
        <f>COUNTA(C86:AN86)</f>
        <v>9</v>
      </c>
      <c r="AS86" s="8">
        <v>196</v>
      </c>
    </row>
    <row r="87" spans="2:43" ht="11.25">
      <c r="B87" s="11" t="s">
        <v>1084</v>
      </c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>
        <v>3</v>
      </c>
      <c r="AO87" s="11"/>
      <c r="AP87" s="5">
        <f>SUM(C87:AO87)</f>
        <v>3</v>
      </c>
      <c r="AQ87" s="13">
        <f>COUNTA(C87:AN87)</f>
        <v>1</v>
      </c>
    </row>
    <row r="88" spans="2:43" ht="11.25">
      <c r="B88" s="11" t="s">
        <v>126</v>
      </c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>
        <v>1</v>
      </c>
      <c r="AO88" s="11"/>
      <c r="AP88" s="5">
        <f>SUM(C88:AO88)</f>
        <v>1</v>
      </c>
      <c r="AQ88" s="13">
        <f>COUNTA(C88:AN88)</f>
        <v>1</v>
      </c>
    </row>
    <row r="89" spans="2:43" ht="11.25">
      <c r="B89" s="11" t="s">
        <v>264</v>
      </c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>
        <v>3</v>
      </c>
      <c r="AC89" s="39"/>
      <c r="AD89" s="39"/>
      <c r="AE89" s="39"/>
      <c r="AF89" s="39"/>
      <c r="AG89" s="39"/>
      <c r="AH89" s="39"/>
      <c r="AI89" s="39"/>
      <c r="AJ89" s="39"/>
      <c r="AK89" s="39"/>
      <c r="AL89" s="39">
        <v>4</v>
      </c>
      <c r="AM89" s="39"/>
      <c r="AN89" s="39"/>
      <c r="AO89" s="5"/>
      <c r="AP89" s="5">
        <f>SUM(C89:AO89)</f>
        <v>7</v>
      </c>
      <c r="AQ89" s="13">
        <f>COUNTA(C89:AN89)</f>
        <v>2</v>
      </c>
    </row>
    <row r="90" spans="2:43" ht="11.25">
      <c r="B90" s="11" t="s">
        <v>1666</v>
      </c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>
        <v>10</v>
      </c>
      <c r="AO90" s="5"/>
      <c r="AP90" s="5">
        <f>SUM(C90:AO90)</f>
        <v>10</v>
      </c>
      <c r="AQ90" s="13">
        <f>COUNTA(C90:AN90)</f>
        <v>1</v>
      </c>
    </row>
    <row r="91" spans="2:43" ht="11.25">
      <c r="B91" s="11" t="s">
        <v>82</v>
      </c>
      <c r="C91" s="38"/>
      <c r="D91" s="39"/>
      <c r="E91" s="39"/>
      <c r="F91" s="39"/>
      <c r="G91" s="39"/>
      <c r="H91" s="39"/>
      <c r="I91" s="39">
        <v>4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>
        <v>10</v>
      </c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5"/>
      <c r="AP91" s="5">
        <f>SUM(C91:AO91)</f>
        <v>14</v>
      </c>
      <c r="AQ91" s="13">
        <f>COUNTA(C91:AN91)</f>
        <v>2</v>
      </c>
    </row>
    <row r="92" spans="2:43" ht="11.25">
      <c r="B92" s="11" t="s">
        <v>390</v>
      </c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>
        <v>22</v>
      </c>
      <c r="U92" s="39">
        <v>8</v>
      </c>
      <c r="V92" s="39"/>
      <c r="W92" s="39"/>
      <c r="X92" s="39">
        <v>40</v>
      </c>
      <c r="Y92" s="39"/>
      <c r="Z92" s="39"/>
      <c r="AA92" s="39"/>
      <c r="AB92" s="39"/>
      <c r="AC92" s="39">
        <v>25</v>
      </c>
      <c r="AD92" s="39"/>
      <c r="AE92" s="39"/>
      <c r="AF92" s="39"/>
      <c r="AG92" s="39"/>
      <c r="AH92" s="39"/>
      <c r="AI92" s="39"/>
      <c r="AJ92" s="39">
        <v>10</v>
      </c>
      <c r="AK92" s="39"/>
      <c r="AL92" s="39"/>
      <c r="AM92" s="39"/>
      <c r="AN92" s="39"/>
      <c r="AO92" s="5"/>
      <c r="AP92" s="5">
        <f>SUM(C92:AO92)</f>
        <v>105</v>
      </c>
      <c r="AQ92" s="13">
        <f>COUNTA(C92:AN92)</f>
        <v>5</v>
      </c>
    </row>
    <row r="93" spans="2:43" ht="11.25">
      <c r="B93" s="11" t="s">
        <v>1708</v>
      </c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>
        <v>22</v>
      </c>
      <c r="AO93" s="5"/>
      <c r="AP93" s="5">
        <f>SUM(C93:AO93)</f>
        <v>22</v>
      </c>
      <c r="AQ93" s="13">
        <f>COUNTA(C93:AN93)</f>
        <v>1</v>
      </c>
    </row>
    <row r="94" spans="2:43" ht="11.25">
      <c r="B94" s="11" t="s">
        <v>63</v>
      </c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>
        <v>24</v>
      </c>
      <c r="S94" s="39">
        <v>7</v>
      </c>
      <c r="T94" s="39"/>
      <c r="U94" s="39"/>
      <c r="V94" s="39">
        <v>8</v>
      </c>
      <c r="W94" s="39"/>
      <c r="X94" s="39"/>
      <c r="Y94" s="39">
        <v>13</v>
      </c>
      <c r="Z94" s="39"/>
      <c r="AA94" s="39"/>
      <c r="AB94" s="39"/>
      <c r="AC94" s="39"/>
      <c r="AD94" s="39"/>
      <c r="AE94" s="39">
        <v>22</v>
      </c>
      <c r="AF94" s="39"/>
      <c r="AG94" s="39">
        <v>16</v>
      </c>
      <c r="AH94" s="39">
        <v>26</v>
      </c>
      <c r="AI94" s="39"/>
      <c r="AJ94" s="39"/>
      <c r="AK94" s="39">
        <v>12</v>
      </c>
      <c r="AL94" s="39"/>
      <c r="AM94" s="39"/>
      <c r="AN94" s="39"/>
      <c r="AO94" s="11">
        <f>SUM(-S94-V94)</f>
        <v>-15</v>
      </c>
      <c r="AP94" s="5">
        <f>SUM(C94:AO94)</f>
        <v>113</v>
      </c>
      <c r="AQ94" s="13">
        <f>COUNTA(C94:AN94)</f>
        <v>8</v>
      </c>
    </row>
    <row r="95" spans="1:43" ht="11.25">
      <c r="A95" s="13" t="s">
        <v>311</v>
      </c>
      <c r="B95" s="11" t="s">
        <v>341</v>
      </c>
      <c r="C95" s="38"/>
      <c r="D95" s="39"/>
      <c r="E95" s="39"/>
      <c r="F95" s="39"/>
      <c r="G95" s="39"/>
      <c r="H95" s="39"/>
      <c r="I95" s="39">
        <v>1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5"/>
      <c r="AP95" s="5">
        <f>SUM(C95:AO95)</f>
        <v>1</v>
      </c>
      <c r="AQ95" s="13">
        <f>COUNTA(C95:AN95)</f>
        <v>1</v>
      </c>
    </row>
    <row r="96" spans="2:43" ht="11.25">
      <c r="B96" s="11" t="s">
        <v>1669</v>
      </c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>
        <v>2</v>
      </c>
      <c r="AO96" s="5"/>
      <c r="AP96" s="5">
        <f>SUM(C96:AO96)</f>
        <v>2</v>
      </c>
      <c r="AQ96" s="13">
        <f>COUNTA(C96:AN96)</f>
        <v>1</v>
      </c>
    </row>
    <row r="97" spans="1:43" ht="11.25">
      <c r="A97" s="13" t="s">
        <v>311</v>
      </c>
      <c r="B97" s="11" t="s">
        <v>417</v>
      </c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>
        <v>27</v>
      </c>
      <c r="AC97" s="39"/>
      <c r="AD97" s="39"/>
      <c r="AE97" s="39"/>
      <c r="AF97" s="39">
        <v>12</v>
      </c>
      <c r="AG97" s="39"/>
      <c r="AH97" s="39"/>
      <c r="AI97" s="39"/>
      <c r="AJ97" s="39"/>
      <c r="AK97" s="39"/>
      <c r="AL97" s="39"/>
      <c r="AM97" s="39">
        <v>29</v>
      </c>
      <c r="AN97" s="39"/>
      <c r="AO97" s="5"/>
      <c r="AP97" s="5">
        <f>SUM(C97:AO97)</f>
        <v>68</v>
      </c>
      <c r="AQ97" s="13">
        <f>COUNTA(C97:AN97)</f>
        <v>3</v>
      </c>
    </row>
    <row r="98" spans="2:43" ht="11.25">
      <c r="B98" s="11" t="s">
        <v>1014</v>
      </c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>
        <v>6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5"/>
      <c r="AP98" s="5">
        <f>SUM(C98:AO98)</f>
        <v>6</v>
      </c>
      <c r="AQ98" s="13">
        <f>COUNTA(C98:AN98)</f>
        <v>1</v>
      </c>
    </row>
    <row r="99" spans="2:43" ht="11.25">
      <c r="B99" s="11" t="s">
        <v>401</v>
      </c>
      <c r="C99" s="3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5"/>
      <c r="AP99" s="5">
        <f>SUM(C99:AO99)</f>
        <v>0</v>
      </c>
      <c r="AQ99" s="13">
        <f>COUNTA(C99:AN99)</f>
        <v>0</v>
      </c>
    </row>
    <row r="100" spans="2:43" ht="11.25">
      <c r="B100" s="11" t="s">
        <v>314</v>
      </c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5"/>
      <c r="AP100" s="5">
        <f>SUM(C100:AO100)</f>
        <v>0</v>
      </c>
      <c r="AQ100" s="13">
        <f>COUNTA(C100:AN100)</f>
        <v>0</v>
      </c>
    </row>
    <row r="101" spans="2:43" ht="11.25">
      <c r="B101" s="11" t="s">
        <v>216</v>
      </c>
      <c r="C101" s="38">
        <v>21</v>
      </c>
      <c r="D101" s="39"/>
      <c r="E101" s="39"/>
      <c r="F101" s="39"/>
      <c r="G101" s="39">
        <v>12</v>
      </c>
      <c r="H101" s="39">
        <v>8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>
        <v>18</v>
      </c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>
        <v>14</v>
      </c>
      <c r="AI101" s="39"/>
      <c r="AJ101" s="39"/>
      <c r="AK101" s="39">
        <v>7</v>
      </c>
      <c r="AL101" s="39"/>
      <c r="AM101" s="39"/>
      <c r="AN101" s="39"/>
      <c r="AO101" s="5"/>
      <c r="AP101" s="5">
        <f>SUM(C101:AO101)</f>
        <v>80</v>
      </c>
      <c r="AQ101" s="13">
        <f>COUNTA(C101:AN101)</f>
        <v>6</v>
      </c>
    </row>
    <row r="102" spans="2:43" ht="11.25">
      <c r="B102" s="11" t="s">
        <v>71</v>
      </c>
      <c r="C102" s="38"/>
      <c r="D102" s="39"/>
      <c r="E102" s="39"/>
      <c r="F102" s="39"/>
      <c r="G102" s="39"/>
      <c r="H102" s="39"/>
      <c r="I102" s="39">
        <v>5</v>
      </c>
      <c r="J102" s="39"/>
      <c r="K102" s="39"/>
      <c r="L102" s="39"/>
      <c r="M102" s="39"/>
      <c r="N102" s="39"/>
      <c r="O102" s="39"/>
      <c r="P102" s="39"/>
      <c r="Q102" s="39">
        <v>20</v>
      </c>
      <c r="R102" s="39"/>
      <c r="S102" s="39"/>
      <c r="T102" s="39">
        <v>7</v>
      </c>
      <c r="U102" s="39">
        <v>9</v>
      </c>
      <c r="V102" s="39"/>
      <c r="W102" s="39"/>
      <c r="X102" s="39">
        <v>14</v>
      </c>
      <c r="Y102" s="39"/>
      <c r="Z102" s="39"/>
      <c r="AA102" s="39"/>
      <c r="AB102" s="39"/>
      <c r="AC102" s="39">
        <v>7</v>
      </c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5"/>
      <c r="AP102" s="5">
        <f>SUM(C102:AO102)</f>
        <v>62</v>
      </c>
      <c r="AQ102" s="13">
        <f>COUNTA(C102:AN102)</f>
        <v>6</v>
      </c>
    </row>
    <row r="103" spans="1:43" ht="11.25">
      <c r="A103" s="13" t="s">
        <v>311</v>
      </c>
      <c r="B103" s="11" t="s">
        <v>385</v>
      </c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>
        <v>11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>
        <v>25</v>
      </c>
      <c r="AC103" s="39"/>
      <c r="AD103" s="39"/>
      <c r="AE103" s="39"/>
      <c r="AF103" s="39"/>
      <c r="AG103" s="39"/>
      <c r="AH103" s="39"/>
      <c r="AI103" s="39"/>
      <c r="AJ103" s="39"/>
      <c r="AK103" s="39"/>
      <c r="AL103" s="39">
        <v>21</v>
      </c>
      <c r="AM103" s="39"/>
      <c r="AN103" s="39"/>
      <c r="AO103" s="5"/>
      <c r="AP103" s="5">
        <f>SUM(C103:AO103)</f>
        <v>57</v>
      </c>
      <c r="AQ103" s="13">
        <f>COUNTA(C103:AN103)</f>
        <v>3</v>
      </c>
    </row>
    <row r="104" spans="2:43" ht="11.25">
      <c r="B104" s="11" t="s">
        <v>100</v>
      </c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>
        <v>8</v>
      </c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5"/>
      <c r="AP104" s="5">
        <f>SUM(C104:AO104)</f>
        <v>8</v>
      </c>
      <c r="AQ104" s="13">
        <f>COUNTA(C104:AN104)</f>
        <v>1</v>
      </c>
    </row>
    <row r="105" spans="1:43" ht="11.25">
      <c r="A105" s="13" t="s">
        <v>311</v>
      </c>
      <c r="B105" s="11" t="s">
        <v>421</v>
      </c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>
        <v>6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>
        <v>19</v>
      </c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>
        <v>30</v>
      </c>
      <c r="AN105" s="39"/>
      <c r="AO105" s="5"/>
      <c r="AP105" s="5">
        <f>SUM(C105:AO105)</f>
        <v>55</v>
      </c>
      <c r="AQ105" s="13">
        <f>COUNTA(C105:AN105)</f>
        <v>3</v>
      </c>
    </row>
    <row r="106" spans="2:43" ht="11.25">
      <c r="B106" s="11" t="s">
        <v>219</v>
      </c>
      <c r="C106" s="38"/>
      <c r="D106" s="39"/>
      <c r="E106" s="39"/>
      <c r="F106" s="39">
        <v>4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5"/>
      <c r="AP106" s="5">
        <f>SUM(C106:AO106)</f>
        <v>4</v>
      </c>
      <c r="AQ106" s="13">
        <f>COUNTA(C106:AN106)</f>
        <v>1</v>
      </c>
    </row>
    <row r="107" spans="2:43" ht="11.25">
      <c r="B107" s="11" t="s">
        <v>368</v>
      </c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>
        <v>22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>
        <v>23</v>
      </c>
      <c r="AC107" s="39"/>
      <c r="AD107" s="39"/>
      <c r="AE107" s="39"/>
      <c r="AF107" s="39"/>
      <c r="AG107" s="39"/>
      <c r="AH107" s="39"/>
      <c r="AI107" s="39"/>
      <c r="AJ107" s="39">
        <v>3</v>
      </c>
      <c r="AK107" s="39"/>
      <c r="AL107" s="39">
        <v>2</v>
      </c>
      <c r="AM107" s="39"/>
      <c r="AN107" s="39"/>
      <c r="AO107" s="5"/>
      <c r="AP107" s="5">
        <f>SUM(C107:AO107)</f>
        <v>50</v>
      </c>
      <c r="AQ107" s="13">
        <f>COUNTA(C107:AN107)</f>
        <v>4</v>
      </c>
    </row>
    <row r="108" spans="1:43" ht="11.25">
      <c r="A108" s="13" t="s">
        <v>311</v>
      </c>
      <c r="B108" s="11" t="s">
        <v>1464</v>
      </c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>
        <v>7</v>
      </c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5"/>
      <c r="AP108" s="5">
        <f>SUM(C108:AO108)</f>
        <v>7</v>
      </c>
      <c r="AQ108" s="13">
        <f>COUNTA(C108:AN108)</f>
        <v>1</v>
      </c>
    </row>
    <row r="109" spans="2:43" ht="11.25">
      <c r="B109" s="11" t="s">
        <v>481</v>
      </c>
      <c r="C109" s="38">
        <v>15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>
        <v>8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>
        <v>7</v>
      </c>
      <c r="AH109" s="39"/>
      <c r="AI109" s="39"/>
      <c r="AJ109" s="39"/>
      <c r="AK109" s="39"/>
      <c r="AL109" s="39"/>
      <c r="AM109" s="39"/>
      <c r="AN109" s="39"/>
      <c r="AO109" s="5"/>
      <c r="AP109" s="5">
        <f>SUM(C109:AO109)</f>
        <v>30</v>
      </c>
      <c r="AQ109" s="13">
        <f>COUNTA(C109:AN109)</f>
        <v>3</v>
      </c>
    </row>
    <row r="110" spans="1:43" ht="11.25">
      <c r="A110" s="13" t="s">
        <v>311</v>
      </c>
      <c r="B110" s="11" t="s">
        <v>353</v>
      </c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5"/>
      <c r="AP110" s="5">
        <f>SUM(C110:AO110)</f>
        <v>0</v>
      </c>
      <c r="AQ110" s="13">
        <f>COUNTA(C110:AN110)</f>
        <v>0</v>
      </c>
    </row>
    <row r="111" spans="1:43" ht="11.25">
      <c r="A111" s="13" t="s">
        <v>311</v>
      </c>
      <c r="B111" s="11" t="s">
        <v>399</v>
      </c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5"/>
      <c r="AP111" s="5">
        <f>SUM(C111:AO111)</f>
        <v>0</v>
      </c>
      <c r="AQ111" s="13">
        <f>COUNTA(C111:AN111)</f>
        <v>0</v>
      </c>
    </row>
    <row r="112" spans="1:43" ht="11.25">
      <c r="A112" s="13" t="s">
        <v>311</v>
      </c>
      <c r="B112" s="11" t="s">
        <v>369</v>
      </c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>
        <v>27</v>
      </c>
      <c r="AC112" s="39"/>
      <c r="AD112" s="39"/>
      <c r="AE112" s="39"/>
      <c r="AF112" s="39">
        <v>8</v>
      </c>
      <c r="AG112" s="39"/>
      <c r="AH112" s="39"/>
      <c r="AI112" s="39"/>
      <c r="AJ112" s="39"/>
      <c r="AK112" s="39"/>
      <c r="AL112" s="39"/>
      <c r="AM112" s="39"/>
      <c r="AN112" s="39"/>
      <c r="AO112" s="5"/>
      <c r="AP112" s="5">
        <f>SUM(C112:AO112)</f>
        <v>35</v>
      </c>
      <c r="AQ112" s="13">
        <f>COUNTA(C112:AN112)</f>
        <v>2</v>
      </c>
    </row>
    <row r="113" spans="1:43" ht="11.25">
      <c r="A113" s="13" t="s">
        <v>311</v>
      </c>
      <c r="B113" s="11" t="s">
        <v>375</v>
      </c>
      <c r="C113" s="38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>
        <v>21</v>
      </c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>
        <v>18</v>
      </c>
      <c r="AN113" s="39"/>
      <c r="AO113" s="5"/>
      <c r="AP113" s="5">
        <f>SUM(C113:AO113)</f>
        <v>39</v>
      </c>
      <c r="AQ113" s="13">
        <f>COUNTA(C113:AN113)</f>
        <v>2</v>
      </c>
    </row>
    <row r="114" spans="2:43" ht="11.25">
      <c r="B114" s="11" t="s">
        <v>45</v>
      </c>
      <c r="C114" s="38"/>
      <c r="D114" s="39"/>
      <c r="E114" s="39"/>
      <c r="F114" s="39"/>
      <c r="G114" s="39">
        <v>40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>
        <v>9</v>
      </c>
      <c r="AO114" s="5"/>
      <c r="AP114" s="5">
        <f>SUM(C114:AO114)</f>
        <v>49</v>
      </c>
      <c r="AQ114" s="13">
        <f>COUNTA(C114:AN114)</f>
        <v>2</v>
      </c>
    </row>
    <row r="115" spans="2:43" ht="11.25">
      <c r="B115" s="11" t="s">
        <v>1674</v>
      </c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>
        <v>5</v>
      </c>
      <c r="AO115" s="5"/>
      <c r="AP115" s="5">
        <f>SUM(C115:AO115)</f>
        <v>5</v>
      </c>
      <c r="AQ115" s="13">
        <f>COUNTA(C115:AN115)</f>
        <v>1</v>
      </c>
    </row>
    <row r="116" spans="2:43" ht="11.25">
      <c r="B116" s="11" t="s">
        <v>1393</v>
      </c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>
        <v>8</v>
      </c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5"/>
      <c r="AP116" s="5">
        <f>SUM(C116:AO116)</f>
        <v>8</v>
      </c>
      <c r="AQ116" s="13">
        <f>COUNTA(C116:AN116)</f>
        <v>1</v>
      </c>
    </row>
    <row r="117" spans="2:43" ht="11.25">
      <c r="B117" s="11" t="s">
        <v>1592</v>
      </c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>
        <v>4</v>
      </c>
      <c r="AM117" s="39"/>
      <c r="AN117" s="39"/>
      <c r="AO117" s="5"/>
      <c r="AP117" s="5">
        <f>SUM(C117:AO117)</f>
        <v>4</v>
      </c>
      <c r="AQ117" s="13">
        <f>COUNTA(C117:AN117)</f>
        <v>1</v>
      </c>
    </row>
    <row r="118" spans="2:43" ht="11.25">
      <c r="B118" s="11" t="s">
        <v>52</v>
      </c>
      <c r="C118" s="38">
        <v>14</v>
      </c>
      <c r="D118" s="39"/>
      <c r="E118" s="39"/>
      <c r="F118" s="39"/>
      <c r="G118" s="39"/>
      <c r="H118" s="39">
        <v>22</v>
      </c>
      <c r="I118" s="39"/>
      <c r="J118" s="39"/>
      <c r="K118" s="39"/>
      <c r="L118" s="39">
        <v>30</v>
      </c>
      <c r="M118" s="39"/>
      <c r="N118" s="39"/>
      <c r="O118" s="39"/>
      <c r="P118" s="39"/>
      <c r="Q118" s="39"/>
      <c r="R118" s="39">
        <v>25</v>
      </c>
      <c r="S118" s="39">
        <v>26</v>
      </c>
      <c r="T118" s="39"/>
      <c r="U118" s="39"/>
      <c r="V118" s="39"/>
      <c r="W118" s="39"/>
      <c r="X118" s="39"/>
      <c r="Y118" s="39">
        <v>23</v>
      </c>
      <c r="Z118" s="39"/>
      <c r="AA118" s="39"/>
      <c r="AB118" s="39"/>
      <c r="AC118" s="39"/>
      <c r="AD118" s="39"/>
      <c r="AE118" s="39">
        <v>17</v>
      </c>
      <c r="AF118" s="39"/>
      <c r="AG118" s="39"/>
      <c r="AH118" s="39">
        <v>1</v>
      </c>
      <c r="AI118" s="39">
        <v>39</v>
      </c>
      <c r="AJ118" s="39"/>
      <c r="AK118" s="39">
        <v>10</v>
      </c>
      <c r="AL118" s="39"/>
      <c r="AM118" s="39"/>
      <c r="AN118" s="39"/>
      <c r="AO118" s="11">
        <f>SUM(-C118-AH118-AE118-AK118)</f>
        <v>-42</v>
      </c>
      <c r="AP118" s="5">
        <f>SUM(C118:AO118)</f>
        <v>165</v>
      </c>
      <c r="AQ118" s="13">
        <f>COUNTA(C118:AN118)</f>
        <v>10</v>
      </c>
    </row>
    <row r="119" spans="2:43" ht="11.25">
      <c r="B119" s="11" t="s">
        <v>437</v>
      </c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5"/>
      <c r="AP119" s="5">
        <f>SUM(C119:AO119)</f>
        <v>0</v>
      </c>
      <c r="AQ119" s="13">
        <f>COUNTA(C119:AN119)</f>
        <v>0</v>
      </c>
    </row>
    <row r="120" spans="1:43" ht="11.25">
      <c r="A120" s="13" t="s">
        <v>311</v>
      </c>
      <c r="B120" s="11" t="s">
        <v>453</v>
      </c>
      <c r="C120" s="38">
        <v>8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5"/>
      <c r="AP120" s="5">
        <f>SUM(C120:AO120)</f>
        <v>8</v>
      </c>
      <c r="AQ120" s="13">
        <f>COUNTA(C120:AN120)</f>
        <v>1</v>
      </c>
    </row>
    <row r="121" spans="2:43" ht="11.25">
      <c r="B121" s="11" t="s">
        <v>893</v>
      </c>
      <c r="C121" s="38"/>
      <c r="D121" s="39"/>
      <c r="E121" s="39"/>
      <c r="F121" s="39"/>
      <c r="G121" s="39"/>
      <c r="H121" s="39"/>
      <c r="I121" s="39"/>
      <c r="J121" s="39"/>
      <c r="K121" s="39">
        <v>8</v>
      </c>
      <c r="L121" s="39"/>
      <c r="M121" s="39"/>
      <c r="N121" s="39"/>
      <c r="O121" s="39">
        <v>10</v>
      </c>
      <c r="P121" s="39"/>
      <c r="Q121" s="39"/>
      <c r="R121" s="39"/>
      <c r="S121" s="39">
        <v>3</v>
      </c>
      <c r="T121" s="39"/>
      <c r="U121" s="39">
        <v>12</v>
      </c>
      <c r="V121" s="39"/>
      <c r="W121" s="39">
        <v>5</v>
      </c>
      <c r="X121" s="39"/>
      <c r="Y121" s="39">
        <v>9</v>
      </c>
      <c r="Z121" s="39">
        <v>18</v>
      </c>
      <c r="AA121" s="39">
        <v>13</v>
      </c>
      <c r="AB121" s="39"/>
      <c r="AC121" s="39"/>
      <c r="AD121" s="39"/>
      <c r="AE121" s="39">
        <v>5</v>
      </c>
      <c r="AF121" s="39"/>
      <c r="AG121" s="39"/>
      <c r="AH121" s="39"/>
      <c r="AI121" s="39"/>
      <c r="AJ121" s="39">
        <v>5</v>
      </c>
      <c r="AK121" s="39">
        <v>11</v>
      </c>
      <c r="AL121" s="39"/>
      <c r="AM121" s="39"/>
      <c r="AN121" s="39">
        <v>10</v>
      </c>
      <c r="AO121" s="11">
        <f>SUM(-S121-W121-AE121-AJ121-K121-Y121)</f>
        <v>-35</v>
      </c>
      <c r="AP121" s="5">
        <f>SUM(C121:AO121)</f>
        <v>74</v>
      </c>
      <c r="AQ121" s="13">
        <f>COUNTA(C121:AN121)</f>
        <v>12</v>
      </c>
    </row>
    <row r="122" spans="1:43" ht="11.25">
      <c r="A122" s="13" t="s">
        <v>311</v>
      </c>
      <c r="B122" s="11" t="s">
        <v>188</v>
      </c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5"/>
      <c r="AP122" s="5">
        <f>SUM(C122:AO122)</f>
        <v>0</v>
      </c>
      <c r="AQ122" s="13">
        <f>COUNTA(C122:AN122)</f>
        <v>0</v>
      </c>
    </row>
    <row r="123" spans="1:43" ht="11.25">
      <c r="A123" s="13" t="s">
        <v>311</v>
      </c>
      <c r="B123" s="11" t="s">
        <v>424</v>
      </c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5"/>
      <c r="AP123" s="5">
        <f>SUM(C123:AO123)</f>
        <v>0</v>
      </c>
      <c r="AQ123" s="13">
        <f>COUNTA(C123:AN123)</f>
        <v>0</v>
      </c>
    </row>
    <row r="124" spans="2:43" ht="11.25">
      <c r="B124" s="11" t="s">
        <v>87</v>
      </c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>
        <v>13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5"/>
      <c r="AP124" s="5">
        <f>SUM(C124:AO124)</f>
        <v>13</v>
      </c>
      <c r="AQ124" s="13">
        <f>COUNTA(C124:AN124)</f>
        <v>1</v>
      </c>
    </row>
    <row r="125" spans="1:43" ht="11.25">
      <c r="A125" s="13" t="s">
        <v>311</v>
      </c>
      <c r="B125" s="11" t="s">
        <v>243</v>
      </c>
      <c r="C125" s="38"/>
      <c r="D125" s="39"/>
      <c r="E125" s="39"/>
      <c r="F125" s="39"/>
      <c r="G125" s="39">
        <v>10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5"/>
      <c r="AP125" s="5">
        <f>SUM(C125:AO125)</f>
        <v>10</v>
      </c>
      <c r="AQ125" s="13">
        <f>COUNTA(C125:AN125)</f>
        <v>1</v>
      </c>
    </row>
    <row r="126" spans="2:43" ht="11.25">
      <c r="B126" s="11" t="s">
        <v>101</v>
      </c>
      <c r="C126" s="38">
        <v>4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5"/>
      <c r="AP126" s="5">
        <f>SUM(C126:AO126)</f>
        <v>4</v>
      </c>
      <c r="AQ126" s="13">
        <f>COUNTA(C126:AN126)</f>
        <v>1</v>
      </c>
    </row>
    <row r="127" spans="2:43" ht="11.25">
      <c r="B127" s="11" t="s">
        <v>431</v>
      </c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5"/>
      <c r="AP127" s="5">
        <f>SUM(C127:AO127)</f>
        <v>0</v>
      </c>
      <c r="AQ127" s="13">
        <f>COUNTA(C127:AN127)</f>
        <v>0</v>
      </c>
    </row>
    <row r="128" spans="2:43" ht="11.25">
      <c r="B128" s="11" t="s">
        <v>345</v>
      </c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5"/>
      <c r="AP128" s="5">
        <f>SUM(C128:AO128)</f>
        <v>0</v>
      </c>
      <c r="AQ128" s="13">
        <f>COUNTA(C128:AN128)</f>
        <v>0</v>
      </c>
    </row>
    <row r="129" spans="1:43" ht="11.25">
      <c r="A129" s="13" t="s">
        <v>311</v>
      </c>
      <c r="B129" s="11" t="s">
        <v>47</v>
      </c>
      <c r="C129" s="38"/>
      <c r="D129" s="39"/>
      <c r="E129" s="39"/>
      <c r="F129" s="39"/>
      <c r="G129" s="39">
        <v>7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5"/>
      <c r="AP129" s="5">
        <f>SUM(C129:AO129)</f>
        <v>7</v>
      </c>
      <c r="AQ129" s="13">
        <f>COUNTA(C129:AN129)</f>
        <v>1</v>
      </c>
    </row>
    <row r="130" spans="1:43" ht="11.25">
      <c r="A130" s="13" t="s">
        <v>311</v>
      </c>
      <c r="B130" s="11" t="s">
        <v>895</v>
      </c>
      <c r="C130" s="38"/>
      <c r="D130" s="39"/>
      <c r="E130" s="39"/>
      <c r="F130" s="39"/>
      <c r="G130" s="39"/>
      <c r="H130" s="39"/>
      <c r="I130" s="39"/>
      <c r="J130" s="39"/>
      <c r="K130" s="39">
        <v>13</v>
      </c>
      <c r="L130" s="39"/>
      <c r="M130" s="39"/>
      <c r="N130" s="39"/>
      <c r="O130" s="39"/>
      <c r="P130" s="39"/>
      <c r="Q130" s="39"/>
      <c r="R130" s="39">
        <v>28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5"/>
      <c r="AP130" s="5">
        <f>SUM(C130:AO130)</f>
        <v>41</v>
      </c>
      <c r="AQ130" s="13">
        <f>COUNTA(C130:AN130)</f>
        <v>2</v>
      </c>
    </row>
    <row r="131" spans="2:43" ht="11.25">
      <c r="B131" s="11" t="s">
        <v>262</v>
      </c>
      <c r="C131" s="38"/>
      <c r="D131" s="39"/>
      <c r="E131" s="39">
        <v>11</v>
      </c>
      <c r="F131" s="39"/>
      <c r="G131" s="39"/>
      <c r="H131" s="39"/>
      <c r="I131" s="39"/>
      <c r="J131" s="39">
        <v>4</v>
      </c>
      <c r="K131" s="39">
        <v>9</v>
      </c>
      <c r="L131" s="39"/>
      <c r="M131" s="39"/>
      <c r="N131" s="39"/>
      <c r="O131" s="39"/>
      <c r="P131" s="39"/>
      <c r="Q131" s="39"/>
      <c r="R131" s="39">
        <v>33</v>
      </c>
      <c r="S131" s="39"/>
      <c r="T131" s="39"/>
      <c r="U131" s="39"/>
      <c r="V131" s="39"/>
      <c r="W131" s="39">
        <v>6</v>
      </c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>
        <v>20</v>
      </c>
      <c r="AO131" s="5"/>
      <c r="AP131" s="5">
        <f>SUM(C131:AO131)</f>
        <v>83</v>
      </c>
      <c r="AQ131" s="13">
        <f>COUNTA(C131:AN131)</f>
        <v>6</v>
      </c>
    </row>
    <row r="132" spans="2:43" ht="11.25">
      <c r="B132" s="11" t="s">
        <v>564</v>
      </c>
      <c r="C132" s="38"/>
      <c r="D132" s="39">
        <v>10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>
        <v>17</v>
      </c>
      <c r="AO132" s="5"/>
      <c r="AP132" s="5">
        <f>SUM(C132:AO132)</f>
        <v>27</v>
      </c>
      <c r="AQ132" s="13">
        <f>COUNTA(C132:AN132)</f>
        <v>2</v>
      </c>
    </row>
    <row r="133" spans="2:43" ht="11.25">
      <c r="B133" s="11" t="s">
        <v>287</v>
      </c>
      <c r="C133" s="38"/>
      <c r="D133" s="39"/>
      <c r="E133" s="39">
        <v>12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>
        <v>6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>
        <v>16</v>
      </c>
      <c r="AE133" s="39"/>
      <c r="AF133" s="39"/>
      <c r="AG133" s="39"/>
      <c r="AH133" s="39"/>
      <c r="AI133" s="39"/>
      <c r="AJ133" s="39"/>
      <c r="AK133" s="39"/>
      <c r="AL133" s="39"/>
      <c r="AM133" s="39"/>
      <c r="AN133" s="39">
        <v>2</v>
      </c>
      <c r="AO133" s="5"/>
      <c r="AP133" s="5">
        <f>SUM(C133:AO133)</f>
        <v>36</v>
      </c>
      <c r="AQ133" s="13">
        <f>COUNTA(C133:AN133)</f>
        <v>4</v>
      </c>
    </row>
    <row r="134" spans="2:43" ht="11.25">
      <c r="B134" s="11" t="s">
        <v>859</v>
      </c>
      <c r="C134" s="38"/>
      <c r="D134" s="39"/>
      <c r="E134" s="39"/>
      <c r="F134" s="39"/>
      <c r="G134" s="39"/>
      <c r="H134" s="39"/>
      <c r="I134" s="39"/>
      <c r="J134" s="39">
        <v>2</v>
      </c>
      <c r="K134" s="39"/>
      <c r="L134" s="39"/>
      <c r="M134" s="39"/>
      <c r="N134" s="39"/>
      <c r="O134" s="39"/>
      <c r="P134" s="39">
        <v>12</v>
      </c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>
        <v>2</v>
      </c>
      <c r="AO134" s="5"/>
      <c r="AP134" s="5">
        <f>SUM(C134:AO134)</f>
        <v>16</v>
      </c>
      <c r="AQ134" s="13">
        <f>COUNTA(C134:AN134)</f>
        <v>3</v>
      </c>
    </row>
    <row r="135" spans="1:43" ht="11.25">
      <c r="A135" s="13" t="s">
        <v>311</v>
      </c>
      <c r="B135" s="11" t="s">
        <v>1145</v>
      </c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>
        <v>2</v>
      </c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5"/>
      <c r="AP135" s="5">
        <f>SUM(C135:AO135)</f>
        <v>2</v>
      </c>
      <c r="AQ135" s="13">
        <f>COUNTA(C135:AN135)</f>
        <v>1</v>
      </c>
    </row>
    <row r="136" spans="2:43" ht="11.25">
      <c r="B136" s="11" t="s">
        <v>429</v>
      </c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>
        <v>5</v>
      </c>
      <c r="AJ136" s="39"/>
      <c r="AK136" s="39"/>
      <c r="AL136" s="39"/>
      <c r="AM136" s="39"/>
      <c r="AN136" s="39"/>
      <c r="AO136" s="5"/>
      <c r="AP136" s="5">
        <f>SUM(C136:AO136)</f>
        <v>5</v>
      </c>
      <c r="AQ136" s="13">
        <f>COUNTA(C136:AN136)</f>
        <v>1</v>
      </c>
    </row>
    <row r="137" spans="2:45" ht="11.25">
      <c r="B137" s="11" t="s">
        <v>6</v>
      </c>
      <c r="C137" s="38">
        <v>65</v>
      </c>
      <c r="D137" s="39"/>
      <c r="E137" s="39"/>
      <c r="F137" s="39"/>
      <c r="G137" s="39"/>
      <c r="H137" s="39">
        <v>39</v>
      </c>
      <c r="I137" s="39"/>
      <c r="J137" s="39"/>
      <c r="K137" s="39"/>
      <c r="L137" s="39">
        <v>75</v>
      </c>
      <c r="M137" s="39"/>
      <c r="N137" s="39"/>
      <c r="O137" s="39"/>
      <c r="P137" s="39"/>
      <c r="Q137" s="39"/>
      <c r="R137" s="39">
        <v>69</v>
      </c>
      <c r="S137" s="39">
        <v>66</v>
      </c>
      <c r="T137" s="39"/>
      <c r="U137" s="39"/>
      <c r="V137" s="39">
        <v>34</v>
      </c>
      <c r="W137" s="39"/>
      <c r="X137" s="39"/>
      <c r="Y137" s="39">
        <v>53</v>
      </c>
      <c r="Z137" s="39">
        <v>34</v>
      </c>
      <c r="AA137" s="39">
        <v>49</v>
      </c>
      <c r="AB137" s="39"/>
      <c r="AC137" s="39"/>
      <c r="AD137" s="39"/>
      <c r="AE137" s="39">
        <v>66</v>
      </c>
      <c r="AF137" s="39"/>
      <c r="AG137" s="39"/>
      <c r="AH137" s="39">
        <v>46</v>
      </c>
      <c r="AI137" s="39"/>
      <c r="AJ137" s="39"/>
      <c r="AK137" s="39">
        <v>76</v>
      </c>
      <c r="AL137" s="39"/>
      <c r="AM137" s="11"/>
      <c r="AN137" s="11"/>
      <c r="AO137" s="11">
        <f>SUM(-V137-Z137-H137-AA137-AH137-Y137)</f>
        <v>-255</v>
      </c>
      <c r="AP137" s="5">
        <f>SUM(C137:AO137)</f>
        <v>417</v>
      </c>
      <c r="AQ137" s="13">
        <f>COUNTA(C137:AN137)</f>
        <v>12</v>
      </c>
      <c r="AS137" s="8">
        <v>417</v>
      </c>
    </row>
    <row r="138" spans="2:43" ht="11.25">
      <c r="B138" s="11" t="s">
        <v>428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>
        <v>7</v>
      </c>
      <c r="AL138" s="39"/>
      <c r="AM138" s="11"/>
      <c r="AN138" s="11"/>
      <c r="AO138" s="11"/>
      <c r="AP138" s="5">
        <f>SUM(C138:AO138)</f>
        <v>7</v>
      </c>
      <c r="AQ138" s="13">
        <f>COUNTA(C138:AN138)</f>
        <v>1</v>
      </c>
    </row>
    <row r="139" spans="2:43" ht="11.25">
      <c r="B139" s="11" t="s">
        <v>428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11"/>
      <c r="AN139" s="11"/>
      <c r="AO139" s="5"/>
      <c r="AP139" s="5">
        <f>SUM(C139:AO139)</f>
        <v>0</v>
      </c>
      <c r="AQ139" s="13">
        <f>COUNTA(C139:AN139)</f>
        <v>0</v>
      </c>
    </row>
    <row r="140" spans="2:45" ht="11.25">
      <c r="B140" s="11" t="s">
        <v>519</v>
      </c>
      <c r="C140" s="38"/>
      <c r="D140" s="39">
        <v>28</v>
      </c>
      <c r="E140" s="39"/>
      <c r="F140" s="39"/>
      <c r="G140" s="39"/>
      <c r="H140" s="39"/>
      <c r="I140" s="39"/>
      <c r="J140" s="39">
        <v>18</v>
      </c>
      <c r="K140" s="39"/>
      <c r="L140" s="39"/>
      <c r="M140" s="39"/>
      <c r="N140" s="39"/>
      <c r="O140" s="39"/>
      <c r="P140" s="39">
        <v>2</v>
      </c>
      <c r="Q140" s="39"/>
      <c r="R140" s="39">
        <v>21</v>
      </c>
      <c r="S140" s="39"/>
      <c r="T140" s="39"/>
      <c r="U140" s="39"/>
      <c r="V140" s="39"/>
      <c r="W140" s="39"/>
      <c r="X140" s="39"/>
      <c r="Y140" s="39"/>
      <c r="Z140" s="39">
        <v>31</v>
      </c>
      <c r="AA140" s="39">
        <v>35</v>
      </c>
      <c r="AB140" s="39"/>
      <c r="AC140" s="39"/>
      <c r="AD140" s="39"/>
      <c r="AE140" s="39"/>
      <c r="AF140" s="39"/>
      <c r="AG140" s="39"/>
      <c r="AH140" s="39"/>
      <c r="AI140" s="39"/>
      <c r="AJ140" s="39">
        <v>52</v>
      </c>
      <c r="AK140" s="39"/>
      <c r="AL140" s="39"/>
      <c r="AM140" s="39"/>
      <c r="AN140" s="39"/>
      <c r="AO140" s="11">
        <f>SUM(-P140)</f>
        <v>-2</v>
      </c>
      <c r="AP140" s="5">
        <f>SUM(C140:AO140)</f>
        <v>185</v>
      </c>
      <c r="AQ140" s="13">
        <f>COUNTA(C140:AN140)</f>
        <v>7</v>
      </c>
      <c r="AS140" s="8">
        <v>185</v>
      </c>
    </row>
    <row r="141" spans="2:45" ht="11.25">
      <c r="B141" s="11" t="s">
        <v>22</v>
      </c>
      <c r="C141" s="38"/>
      <c r="D141" s="39"/>
      <c r="E141" s="39"/>
      <c r="F141" s="39"/>
      <c r="G141" s="39"/>
      <c r="H141" s="39">
        <v>39</v>
      </c>
      <c r="I141" s="39"/>
      <c r="J141" s="39"/>
      <c r="K141" s="39"/>
      <c r="L141" s="39">
        <v>36</v>
      </c>
      <c r="M141" s="39"/>
      <c r="N141" s="39"/>
      <c r="O141" s="39"/>
      <c r="P141" s="39"/>
      <c r="Q141" s="39"/>
      <c r="R141" s="39">
        <v>20</v>
      </c>
      <c r="S141" s="39"/>
      <c r="T141" s="39"/>
      <c r="U141" s="39"/>
      <c r="V141" s="39"/>
      <c r="W141" s="39">
        <v>18</v>
      </c>
      <c r="X141" s="39"/>
      <c r="Y141" s="39">
        <v>47</v>
      </c>
      <c r="Z141" s="39"/>
      <c r="AA141" s="39"/>
      <c r="AB141" s="39"/>
      <c r="AC141" s="39"/>
      <c r="AD141" s="39"/>
      <c r="AE141" s="39">
        <v>38</v>
      </c>
      <c r="AF141" s="39"/>
      <c r="AG141" s="39"/>
      <c r="AH141" s="39">
        <v>24</v>
      </c>
      <c r="AI141" s="39"/>
      <c r="AJ141" s="39"/>
      <c r="AK141" s="39">
        <v>11</v>
      </c>
      <c r="AL141" s="39"/>
      <c r="AM141" s="11"/>
      <c r="AN141" s="11"/>
      <c r="AO141" s="11">
        <f>SUM(-W141-AK141)</f>
        <v>-29</v>
      </c>
      <c r="AP141" s="5">
        <f>SUM(C141:AO141)</f>
        <v>204</v>
      </c>
      <c r="AQ141" s="13">
        <f>COUNTA(C141:AN141)</f>
        <v>8</v>
      </c>
      <c r="AS141" s="8">
        <v>204</v>
      </c>
    </row>
    <row r="142" spans="2:43" ht="11.25">
      <c r="B142" s="11" t="s">
        <v>930</v>
      </c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>
        <v>3</v>
      </c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5"/>
      <c r="AP142" s="5">
        <f>SUM(C142:AO142)</f>
        <v>3</v>
      </c>
      <c r="AQ142" s="13">
        <f>COUNTA(C142:AN142)</f>
        <v>1</v>
      </c>
    </row>
    <row r="143" spans="2:43" ht="11.25">
      <c r="B143" s="11" t="s">
        <v>172</v>
      </c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>
        <v>3</v>
      </c>
      <c r="AJ143" s="39"/>
      <c r="AK143" s="39"/>
      <c r="AL143" s="39"/>
      <c r="AM143" s="39"/>
      <c r="AN143" s="39"/>
      <c r="AO143" s="5"/>
      <c r="AP143" s="5">
        <f>SUM(C143:AO143)</f>
        <v>3</v>
      </c>
      <c r="AQ143" s="13">
        <f>COUNTA(C143:AN143)</f>
        <v>1</v>
      </c>
    </row>
    <row r="144" spans="2:43" ht="11.25">
      <c r="B144" s="11" t="s">
        <v>1553</v>
      </c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>
        <v>2</v>
      </c>
      <c r="AJ144" s="39"/>
      <c r="AK144" s="39"/>
      <c r="AL144" s="39"/>
      <c r="AM144" s="39"/>
      <c r="AN144" s="39"/>
      <c r="AO144" s="5"/>
      <c r="AP144" s="5">
        <f>SUM(C144:AO144)</f>
        <v>2</v>
      </c>
      <c r="AQ144" s="13">
        <f>COUNTA(C144:AN144)</f>
        <v>1</v>
      </c>
    </row>
    <row r="145" spans="2:43" ht="11.25">
      <c r="B145" s="11" t="s">
        <v>324</v>
      </c>
      <c r="C145" s="38"/>
      <c r="D145" s="39"/>
      <c r="E145" s="39"/>
      <c r="F145" s="39"/>
      <c r="G145" s="39"/>
      <c r="H145" s="39"/>
      <c r="I145" s="39"/>
      <c r="J145" s="39"/>
      <c r="K145" s="39">
        <v>9</v>
      </c>
      <c r="L145" s="39"/>
      <c r="M145" s="39"/>
      <c r="N145" s="39"/>
      <c r="O145" s="39"/>
      <c r="P145" s="39">
        <v>23</v>
      </c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>
        <v>18</v>
      </c>
      <c r="AO145" s="5"/>
      <c r="AP145" s="5">
        <f>SUM(C145:AO145)</f>
        <v>50</v>
      </c>
      <c r="AQ145" s="13">
        <f>COUNTA(C145:AN145)</f>
        <v>3</v>
      </c>
    </row>
    <row r="146" spans="2:43" ht="11.25">
      <c r="B146" s="11" t="s">
        <v>214</v>
      </c>
      <c r="C146" s="38"/>
      <c r="D146" s="39"/>
      <c r="E146" s="39"/>
      <c r="F146" s="39"/>
      <c r="G146" s="39"/>
      <c r="H146" s="39"/>
      <c r="I146" s="39"/>
      <c r="J146" s="39"/>
      <c r="K146" s="39">
        <v>10</v>
      </c>
      <c r="L146" s="39"/>
      <c r="M146" s="39"/>
      <c r="N146" s="39"/>
      <c r="O146" s="39"/>
      <c r="P146" s="39"/>
      <c r="Q146" s="39"/>
      <c r="R146" s="39">
        <v>15</v>
      </c>
      <c r="S146" s="39"/>
      <c r="T146" s="39"/>
      <c r="U146" s="39"/>
      <c r="V146" s="39"/>
      <c r="W146" s="39"/>
      <c r="X146" s="39"/>
      <c r="Y146" s="39">
        <v>14</v>
      </c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>
        <v>2</v>
      </c>
      <c r="AO146" s="5"/>
      <c r="AP146" s="5">
        <f>SUM(C146:AO146)</f>
        <v>41</v>
      </c>
      <c r="AQ146" s="13">
        <f>COUNTA(C146:AN146)</f>
        <v>4</v>
      </c>
    </row>
    <row r="147" spans="2:43" ht="11.25">
      <c r="B147" s="11" t="s">
        <v>233</v>
      </c>
      <c r="C147" s="38"/>
      <c r="D147" s="39"/>
      <c r="E147" s="39"/>
      <c r="F147" s="39">
        <v>9</v>
      </c>
      <c r="G147" s="39"/>
      <c r="H147" s="39"/>
      <c r="I147" s="39"/>
      <c r="J147" s="39"/>
      <c r="K147" s="39"/>
      <c r="L147" s="39"/>
      <c r="M147" s="39"/>
      <c r="N147" s="39">
        <v>10</v>
      </c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>
        <v>2</v>
      </c>
      <c r="AO147" s="5"/>
      <c r="AP147" s="5">
        <f>SUM(C147:AO147)</f>
        <v>21</v>
      </c>
      <c r="AQ147" s="13">
        <f>COUNTA(C147:AN147)</f>
        <v>3</v>
      </c>
    </row>
    <row r="148" spans="2:43" ht="11.25">
      <c r="B148" s="11" t="s">
        <v>1254</v>
      </c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>
        <v>6</v>
      </c>
      <c r="X148" s="39"/>
      <c r="Y148" s="39"/>
      <c r="Z148" s="39"/>
      <c r="AA148" s="39"/>
      <c r="AB148" s="39"/>
      <c r="AC148" s="39"/>
      <c r="AD148" s="39"/>
      <c r="AE148" s="39"/>
      <c r="AF148" s="39"/>
      <c r="AG148" s="39">
        <v>4</v>
      </c>
      <c r="AH148" s="39"/>
      <c r="AI148" s="39"/>
      <c r="AJ148" s="39"/>
      <c r="AK148" s="39"/>
      <c r="AL148" s="39"/>
      <c r="AM148" s="39"/>
      <c r="AN148" s="39"/>
      <c r="AO148" s="5"/>
      <c r="AP148" s="5">
        <f>SUM(C148:AO148)</f>
        <v>10</v>
      </c>
      <c r="AQ148" s="13">
        <f>COUNTA(C148:AN148)</f>
        <v>2</v>
      </c>
    </row>
    <row r="149" spans="2:43" ht="11.25">
      <c r="B149" s="11" t="s">
        <v>774</v>
      </c>
      <c r="C149" s="38"/>
      <c r="D149" s="39"/>
      <c r="E149" s="39"/>
      <c r="F149" s="39"/>
      <c r="G149" s="39"/>
      <c r="H149" s="39"/>
      <c r="I149" s="39">
        <v>20</v>
      </c>
      <c r="J149" s="39"/>
      <c r="K149" s="39"/>
      <c r="L149" s="39"/>
      <c r="M149" s="39"/>
      <c r="N149" s="39"/>
      <c r="O149" s="39"/>
      <c r="P149" s="39"/>
      <c r="Q149" s="39">
        <v>21</v>
      </c>
      <c r="R149" s="39"/>
      <c r="S149" s="39"/>
      <c r="T149" s="39">
        <v>15</v>
      </c>
      <c r="U149" s="39"/>
      <c r="V149" s="39"/>
      <c r="W149" s="39"/>
      <c r="X149" s="39">
        <v>10</v>
      </c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>
        <v>16</v>
      </c>
      <c r="AO149" s="5"/>
      <c r="AP149" s="5">
        <f>SUM(C149:AO149)</f>
        <v>82</v>
      </c>
      <c r="AQ149" s="13">
        <f>COUNTA(C149:AN149)</f>
        <v>5</v>
      </c>
    </row>
    <row r="150" spans="2:45" ht="11.25">
      <c r="B150" s="11" t="s">
        <v>212</v>
      </c>
      <c r="C150" s="38"/>
      <c r="D150" s="39"/>
      <c r="E150" s="39">
        <v>58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>
        <v>34</v>
      </c>
      <c r="S150" s="39"/>
      <c r="T150" s="39"/>
      <c r="U150" s="39"/>
      <c r="V150" s="39">
        <v>16</v>
      </c>
      <c r="W150" s="39"/>
      <c r="X150" s="39"/>
      <c r="Y150" s="39">
        <v>51</v>
      </c>
      <c r="Z150" s="39"/>
      <c r="AA150" s="39"/>
      <c r="AB150" s="39"/>
      <c r="AC150" s="39"/>
      <c r="AD150" s="39"/>
      <c r="AE150" s="39"/>
      <c r="AF150" s="39"/>
      <c r="AG150" s="39">
        <v>20</v>
      </c>
      <c r="AH150" s="39"/>
      <c r="AI150" s="39"/>
      <c r="AJ150" s="39"/>
      <c r="AK150" s="39"/>
      <c r="AL150" s="39"/>
      <c r="AM150" s="39"/>
      <c r="AN150" s="39">
        <v>14</v>
      </c>
      <c r="AO150" s="5"/>
      <c r="AP150" s="5">
        <f>SUM(C150:AO150)</f>
        <v>193</v>
      </c>
      <c r="AQ150" s="13">
        <f>COUNTA(C150:AN150)</f>
        <v>6</v>
      </c>
      <c r="AS150" s="8">
        <v>193</v>
      </c>
    </row>
    <row r="151" spans="2:43" ht="11.25">
      <c r="B151" s="11" t="s">
        <v>775</v>
      </c>
      <c r="C151" s="38"/>
      <c r="D151" s="39"/>
      <c r="E151" s="39"/>
      <c r="F151" s="39"/>
      <c r="G151" s="39"/>
      <c r="H151" s="39"/>
      <c r="I151" s="39">
        <v>29</v>
      </c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>
        <v>18</v>
      </c>
      <c r="U151" s="39"/>
      <c r="V151" s="39"/>
      <c r="W151" s="39"/>
      <c r="X151" s="39">
        <v>15</v>
      </c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5"/>
      <c r="AP151" s="5">
        <f>SUM(C151:AO151)</f>
        <v>62</v>
      </c>
      <c r="AQ151" s="13">
        <f>COUNTA(C151:AN151)</f>
        <v>3</v>
      </c>
    </row>
    <row r="152" spans="2:43" ht="11.25">
      <c r="B152" s="11" t="s">
        <v>521</v>
      </c>
      <c r="C152" s="38"/>
      <c r="D152" s="39">
        <v>33</v>
      </c>
      <c r="E152" s="39">
        <v>33</v>
      </c>
      <c r="F152" s="39"/>
      <c r="G152" s="39"/>
      <c r="H152" s="39"/>
      <c r="I152" s="39"/>
      <c r="J152" s="39"/>
      <c r="K152" s="39"/>
      <c r="L152" s="39">
        <v>21</v>
      </c>
      <c r="M152" s="39"/>
      <c r="N152" s="39"/>
      <c r="O152" s="39"/>
      <c r="P152" s="39"/>
      <c r="Q152" s="39"/>
      <c r="R152" s="39">
        <v>37</v>
      </c>
      <c r="S152" s="39"/>
      <c r="T152" s="39"/>
      <c r="U152" s="39"/>
      <c r="V152" s="39"/>
      <c r="W152" s="39"/>
      <c r="X152" s="39"/>
      <c r="Y152" s="39"/>
      <c r="Z152" s="39">
        <v>23</v>
      </c>
      <c r="AA152" s="39">
        <v>28</v>
      </c>
      <c r="AB152" s="39"/>
      <c r="AC152" s="39"/>
      <c r="AD152" s="39">
        <v>24</v>
      </c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11">
        <f>SUM(-L152)</f>
        <v>-21</v>
      </c>
      <c r="AP152" s="5">
        <f>SUM(C152:AO152)</f>
        <v>178</v>
      </c>
      <c r="AQ152" s="13">
        <f>COUNTA(C152:AN152)</f>
        <v>7</v>
      </c>
    </row>
    <row r="153" spans="2:43" ht="11.25">
      <c r="B153" s="11" t="s">
        <v>1642</v>
      </c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>
        <v>8</v>
      </c>
      <c r="AO153" s="11"/>
      <c r="AP153" s="5">
        <f>SUM(C153:AO153)</f>
        <v>8</v>
      </c>
      <c r="AQ153" s="13">
        <f>COUNTA(C153:AN153)</f>
        <v>1</v>
      </c>
    </row>
    <row r="154" spans="2:45" ht="11.25">
      <c r="B154" s="11" t="s">
        <v>8</v>
      </c>
      <c r="C154" s="38"/>
      <c r="D154" s="39"/>
      <c r="E154" s="39"/>
      <c r="F154" s="39"/>
      <c r="G154" s="39"/>
      <c r="H154" s="39">
        <v>96</v>
      </c>
      <c r="I154" s="39"/>
      <c r="J154" s="39"/>
      <c r="K154" s="39"/>
      <c r="L154" s="39">
        <v>39</v>
      </c>
      <c r="M154" s="39"/>
      <c r="N154" s="39"/>
      <c r="O154" s="39">
        <v>93</v>
      </c>
      <c r="P154" s="39"/>
      <c r="Q154" s="39"/>
      <c r="R154" s="39"/>
      <c r="S154" s="39">
        <v>106</v>
      </c>
      <c r="T154" s="39"/>
      <c r="U154" s="39"/>
      <c r="V154" s="39">
        <v>90</v>
      </c>
      <c r="W154" s="39"/>
      <c r="X154" s="39"/>
      <c r="Y154" s="39"/>
      <c r="Z154" s="39">
        <v>93</v>
      </c>
      <c r="AA154" s="39">
        <v>89</v>
      </c>
      <c r="AB154" s="39"/>
      <c r="AC154" s="39"/>
      <c r="AD154" s="39"/>
      <c r="AE154" s="39">
        <v>95</v>
      </c>
      <c r="AF154" s="39"/>
      <c r="AG154" s="39"/>
      <c r="AH154" s="39"/>
      <c r="AI154" s="39"/>
      <c r="AJ154" s="39"/>
      <c r="AK154" s="39">
        <v>95</v>
      </c>
      <c r="AL154" s="39"/>
      <c r="AM154" s="11"/>
      <c r="AN154" s="11"/>
      <c r="AO154" s="11">
        <f>SUM(-L154-AA154-V154)</f>
        <v>-218</v>
      </c>
      <c r="AP154" s="5">
        <f>SUM(C154:AO154)</f>
        <v>578</v>
      </c>
      <c r="AQ154" s="13">
        <f>COUNTA(C154:AN154)</f>
        <v>9</v>
      </c>
      <c r="AS154" s="8">
        <v>578</v>
      </c>
    </row>
    <row r="155" spans="2:43" ht="11.25">
      <c r="B155" s="11" t="s">
        <v>231</v>
      </c>
      <c r="C155" s="38"/>
      <c r="D155" s="39"/>
      <c r="E155" s="39"/>
      <c r="F155" s="39"/>
      <c r="G155" s="39"/>
      <c r="H155" s="39"/>
      <c r="I155" s="39">
        <v>11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>
        <v>13</v>
      </c>
      <c r="U155" s="39">
        <v>13</v>
      </c>
      <c r="V155" s="39"/>
      <c r="W155" s="39"/>
      <c r="X155" s="39">
        <v>19</v>
      </c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>
        <v>8</v>
      </c>
      <c r="AO155" s="5"/>
      <c r="AP155" s="5">
        <f>SUM(C155:AO155)</f>
        <v>64</v>
      </c>
      <c r="AQ155" s="13">
        <f>COUNTA(C155:AN155)</f>
        <v>5</v>
      </c>
    </row>
    <row r="156" spans="2:43" ht="11.25">
      <c r="B156" s="11" t="s">
        <v>254</v>
      </c>
      <c r="C156" s="38"/>
      <c r="D156" s="39"/>
      <c r="E156" s="39"/>
      <c r="F156" s="39">
        <v>31</v>
      </c>
      <c r="G156" s="39"/>
      <c r="H156" s="39"/>
      <c r="I156" s="39"/>
      <c r="J156" s="39"/>
      <c r="K156" s="39"/>
      <c r="L156" s="39"/>
      <c r="M156" s="39"/>
      <c r="N156" s="39">
        <v>20</v>
      </c>
      <c r="O156" s="39">
        <v>16</v>
      </c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>
        <v>3</v>
      </c>
      <c r="AO156" s="5"/>
      <c r="AP156" s="5">
        <f>SUM(C156:AO156)</f>
        <v>70</v>
      </c>
      <c r="AQ156" s="13">
        <f>COUNTA(C156:AN156)</f>
        <v>4</v>
      </c>
    </row>
    <row r="157" spans="2:43" ht="11.25">
      <c r="B157" s="11" t="s">
        <v>64</v>
      </c>
      <c r="C157" s="38"/>
      <c r="D157" s="39"/>
      <c r="E157" s="39">
        <v>18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>
        <v>13</v>
      </c>
      <c r="S157" s="39"/>
      <c r="T157" s="39"/>
      <c r="U157" s="39"/>
      <c r="V157" s="39"/>
      <c r="W157" s="39"/>
      <c r="X157" s="39"/>
      <c r="Y157" s="39">
        <v>40</v>
      </c>
      <c r="Z157" s="39"/>
      <c r="AA157" s="39"/>
      <c r="AB157" s="39"/>
      <c r="AC157" s="39"/>
      <c r="AD157" s="39"/>
      <c r="AE157" s="39"/>
      <c r="AF157" s="39"/>
      <c r="AG157" s="39">
        <v>15</v>
      </c>
      <c r="AH157" s="39"/>
      <c r="AI157" s="39"/>
      <c r="AJ157" s="39"/>
      <c r="AK157" s="39"/>
      <c r="AL157" s="39"/>
      <c r="AM157" s="39"/>
      <c r="AN157" s="39">
        <v>26</v>
      </c>
      <c r="AO157" s="5"/>
      <c r="AP157" s="5">
        <f>SUM(C157:AO157)</f>
        <v>112</v>
      </c>
      <c r="AQ157" s="13">
        <f>COUNTA(C157:AN157)</f>
        <v>5</v>
      </c>
    </row>
    <row r="158" spans="2:43" ht="11.25">
      <c r="B158" s="11" t="s">
        <v>114</v>
      </c>
      <c r="C158" s="38"/>
      <c r="D158" s="39"/>
      <c r="E158" s="39"/>
      <c r="F158" s="39"/>
      <c r="G158" s="39"/>
      <c r="H158" s="39"/>
      <c r="I158" s="39"/>
      <c r="J158" s="39">
        <v>8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>
        <v>13</v>
      </c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>
        <v>19</v>
      </c>
      <c r="AO158" s="5"/>
      <c r="AP158" s="5">
        <f>SUM(C158:AO158)</f>
        <v>40</v>
      </c>
      <c r="AQ158" s="13">
        <f>COUNTA(C158:AN158)</f>
        <v>3</v>
      </c>
    </row>
    <row r="159" spans="2:45" ht="11.25">
      <c r="B159" s="11" t="s">
        <v>185</v>
      </c>
      <c r="C159" s="38"/>
      <c r="D159" s="39"/>
      <c r="E159" s="39"/>
      <c r="F159" s="39"/>
      <c r="G159" s="39"/>
      <c r="H159" s="39"/>
      <c r="I159" s="39">
        <v>67</v>
      </c>
      <c r="J159" s="39"/>
      <c r="K159" s="39"/>
      <c r="L159" s="39"/>
      <c r="M159" s="39"/>
      <c r="N159" s="39"/>
      <c r="O159" s="39"/>
      <c r="P159" s="39"/>
      <c r="Q159" s="39">
        <v>26</v>
      </c>
      <c r="R159" s="39"/>
      <c r="S159" s="39"/>
      <c r="T159" s="39">
        <v>77</v>
      </c>
      <c r="U159" s="39">
        <v>26</v>
      </c>
      <c r="V159" s="39"/>
      <c r="W159" s="39"/>
      <c r="X159" s="39">
        <v>56</v>
      </c>
      <c r="Y159" s="39"/>
      <c r="Z159" s="39"/>
      <c r="AA159" s="39"/>
      <c r="AB159" s="39"/>
      <c r="AC159" s="39">
        <v>32</v>
      </c>
      <c r="AD159" s="39"/>
      <c r="AE159" s="39"/>
      <c r="AF159" s="39"/>
      <c r="AG159" s="39"/>
      <c r="AH159" s="39"/>
      <c r="AI159" s="39"/>
      <c r="AJ159" s="39">
        <v>64</v>
      </c>
      <c r="AK159" s="39">
        <v>40</v>
      </c>
      <c r="AL159" s="39"/>
      <c r="AM159" s="39"/>
      <c r="AN159" s="39"/>
      <c r="AO159" s="11">
        <f>SUM(-Q159-U159)</f>
        <v>-52</v>
      </c>
      <c r="AP159" s="5">
        <f>SUM(C159:AO159)</f>
        <v>336</v>
      </c>
      <c r="AQ159" s="13">
        <f>COUNTA(C159:AN159)</f>
        <v>8</v>
      </c>
      <c r="AS159" s="8">
        <v>336</v>
      </c>
    </row>
    <row r="160" spans="2:43" ht="11.25">
      <c r="B160" s="11" t="s">
        <v>115</v>
      </c>
      <c r="C160" s="3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>
        <v>8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>
        <v>23</v>
      </c>
      <c r="AO160" s="5"/>
      <c r="AP160" s="5">
        <f>SUM(C160:AO160)</f>
        <v>31</v>
      </c>
      <c r="AQ160" s="13">
        <f>COUNTA(C160:AN160)</f>
        <v>2</v>
      </c>
    </row>
    <row r="161" spans="1:43" ht="11.25">
      <c r="A161" s="13" t="s">
        <v>311</v>
      </c>
      <c r="B161" s="11" t="s">
        <v>396</v>
      </c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5"/>
      <c r="AP161" s="5">
        <f>SUM(C161:AO161)</f>
        <v>0</v>
      </c>
      <c r="AQ161" s="13">
        <f>COUNTA(C161:AN161)</f>
        <v>0</v>
      </c>
    </row>
    <row r="162" spans="1:43" ht="11.25">
      <c r="A162" s="13" t="s">
        <v>311</v>
      </c>
      <c r="B162" s="11" t="s">
        <v>342</v>
      </c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>
        <v>7</v>
      </c>
      <c r="AG162" s="39"/>
      <c r="AH162" s="39"/>
      <c r="AI162" s="39"/>
      <c r="AJ162" s="39"/>
      <c r="AK162" s="39"/>
      <c r="AL162" s="39"/>
      <c r="AM162" s="39"/>
      <c r="AN162" s="39"/>
      <c r="AO162" s="5"/>
      <c r="AP162" s="5">
        <f>SUM(C162:AO162)</f>
        <v>7</v>
      </c>
      <c r="AQ162" s="13">
        <f>COUNTA(C162:AN162)</f>
        <v>1</v>
      </c>
    </row>
    <row r="163" spans="2:43" ht="11.25">
      <c r="B163" s="11"/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5"/>
      <c r="AP163" s="5">
        <f>SUM(C163:AO163)</f>
        <v>0</v>
      </c>
      <c r="AQ163" s="13">
        <f>COUNTA(C163:AN163)</f>
        <v>0</v>
      </c>
    </row>
    <row r="164" spans="2:43" ht="11.25">
      <c r="B164" s="11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5"/>
      <c r="AP164" s="5">
        <f>SUM(C164:AO164)</f>
        <v>0</v>
      </c>
      <c r="AQ164" s="13">
        <f>COUNTA(C164:AN164)</f>
        <v>0</v>
      </c>
    </row>
    <row r="165" spans="2:43" ht="11.25">
      <c r="B165" s="11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5"/>
      <c r="AP165" s="5">
        <f>SUM(C165:AO165)</f>
        <v>0</v>
      </c>
      <c r="AQ165" s="13">
        <f>COUNTA(C165:AN165)</f>
        <v>0</v>
      </c>
    </row>
    <row r="166" spans="2:43" ht="11.25">
      <c r="B166" s="11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5"/>
      <c r="AP166" s="5">
        <f>SUM(C166:AO166)</f>
        <v>0</v>
      </c>
      <c r="AQ166" s="13">
        <f>COUNTA(C166:AN166)</f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9" customWidth="1"/>
    <col min="2" max="7" width="3.00390625" style="9" bestFit="1" customWidth="1"/>
    <col min="8" max="8" width="3.00390625" style="22" bestFit="1" customWidth="1"/>
    <col min="9" max="20" width="3.00390625" style="9" bestFit="1" customWidth="1"/>
    <col min="21" max="21" width="3.00390625" style="22" bestFit="1" customWidth="1"/>
    <col min="22" max="32" width="3.00390625" style="9" bestFit="1" customWidth="1"/>
    <col min="33" max="36" width="3.00390625" style="9" customWidth="1"/>
    <col min="37" max="38" width="3.00390625" style="40" customWidth="1"/>
    <col min="39" max="39" width="3.00390625" style="9" customWidth="1"/>
    <col min="40" max="40" width="4.8515625" style="9" bestFit="1" customWidth="1"/>
    <col min="41" max="41" width="3.57421875" style="13" bestFit="1" customWidth="1"/>
    <col min="42" max="42" width="2.7109375" style="13" bestFit="1" customWidth="1"/>
    <col min="43" max="43" width="9.140625" style="8" customWidth="1"/>
    <col min="44" max="61" width="3.00390625" style="8" customWidth="1"/>
    <col min="62" max="16384" width="9.140625" style="8" customWidth="1"/>
  </cols>
  <sheetData>
    <row r="1" spans="1:41" ht="37.5" customHeight="1">
      <c r="A1" s="4" t="s">
        <v>308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326</v>
      </c>
      <c r="G1" s="35" t="s">
        <v>6</v>
      </c>
      <c r="H1" s="35" t="s">
        <v>395</v>
      </c>
      <c r="I1" s="35" t="s">
        <v>324</v>
      </c>
      <c r="J1" s="35" t="s">
        <v>262</v>
      </c>
      <c r="K1" s="35" t="s">
        <v>8</v>
      </c>
      <c r="L1" s="35" t="s">
        <v>929</v>
      </c>
      <c r="M1" s="35" t="s">
        <v>254</v>
      </c>
      <c r="N1" s="35" t="s">
        <v>208</v>
      </c>
      <c r="O1" s="35" t="s">
        <v>517</v>
      </c>
      <c r="P1" s="35" t="s">
        <v>75</v>
      </c>
      <c r="Q1" s="35" t="s">
        <v>344</v>
      </c>
      <c r="R1" s="35" t="s">
        <v>21</v>
      </c>
      <c r="S1" s="35" t="s">
        <v>37</v>
      </c>
      <c r="T1" s="35" t="s">
        <v>1216</v>
      </c>
      <c r="U1" s="35" t="s">
        <v>11</v>
      </c>
      <c r="V1" s="35" t="s">
        <v>178</v>
      </c>
      <c r="W1" s="35" t="s">
        <v>1270</v>
      </c>
      <c r="X1" s="35" t="s">
        <v>13</v>
      </c>
      <c r="Y1" s="35" t="s">
        <v>210</v>
      </c>
      <c r="Z1" s="35" t="s">
        <v>403</v>
      </c>
      <c r="AA1" s="37" t="s">
        <v>355</v>
      </c>
      <c r="AB1" s="35" t="s">
        <v>390</v>
      </c>
      <c r="AC1" s="35" t="s">
        <v>406</v>
      </c>
      <c r="AD1" s="35" t="s">
        <v>14</v>
      </c>
      <c r="AE1" s="35" t="s">
        <v>366</v>
      </c>
      <c r="AF1" s="35" t="s">
        <v>16</v>
      </c>
      <c r="AG1" s="35" t="s">
        <v>1527</v>
      </c>
      <c r="AH1" s="35" t="s">
        <v>1541</v>
      </c>
      <c r="AI1" s="37" t="s">
        <v>433</v>
      </c>
      <c r="AJ1" s="35" t="s">
        <v>22</v>
      </c>
      <c r="AK1" s="37" t="s">
        <v>1592</v>
      </c>
      <c r="AL1" s="37" t="s">
        <v>1607</v>
      </c>
      <c r="AM1" s="35" t="s">
        <v>1631</v>
      </c>
      <c r="AN1" s="51" t="s">
        <v>310</v>
      </c>
      <c r="AO1" s="11"/>
    </row>
    <row r="2" spans="1:43" s="9" customFormat="1" ht="11.25">
      <c r="A2" s="5" t="s">
        <v>8</v>
      </c>
      <c r="B2" s="5"/>
      <c r="C2" s="5"/>
      <c r="D2" s="5"/>
      <c r="E2" s="5"/>
      <c r="F2" s="5"/>
      <c r="G2" s="5">
        <v>82</v>
      </c>
      <c r="H2" s="5"/>
      <c r="I2" s="5"/>
      <c r="J2" s="5"/>
      <c r="K2" s="5">
        <v>26</v>
      </c>
      <c r="L2" s="5"/>
      <c r="M2" s="5"/>
      <c r="N2" s="5">
        <v>67</v>
      </c>
      <c r="O2" s="5"/>
      <c r="P2" s="5"/>
      <c r="Q2" s="5"/>
      <c r="R2" s="5">
        <v>80</v>
      </c>
      <c r="S2" s="5"/>
      <c r="T2" s="5"/>
      <c r="U2" s="5">
        <v>71</v>
      </c>
      <c r="V2" s="5"/>
      <c r="W2" s="5"/>
      <c r="X2" s="5"/>
      <c r="Y2" s="5">
        <v>79</v>
      </c>
      <c r="Z2" s="5">
        <v>71</v>
      </c>
      <c r="AA2" s="5"/>
      <c r="AB2" s="5"/>
      <c r="AC2" s="5"/>
      <c r="AD2" s="5">
        <v>72</v>
      </c>
      <c r="AE2" s="5"/>
      <c r="AF2" s="5"/>
      <c r="AG2" s="5"/>
      <c r="AH2" s="5"/>
      <c r="AI2" s="5"/>
      <c r="AJ2" s="5">
        <v>67</v>
      </c>
      <c r="AK2" s="39"/>
      <c r="AL2" s="39"/>
      <c r="AM2" s="11"/>
      <c r="AN2" s="11">
        <f>SUM(-K2-N2-AJ2)</f>
        <v>-160</v>
      </c>
      <c r="AO2" s="11">
        <f aca="true" t="shared" si="0" ref="AO2:AO33">SUM(B2:AN2)</f>
        <v>455</v>
      </c>
      <c r="AP2" s="13">
        <f aca="true" t="shared" si="1" ref="AP2:AP33">COUNTA(B2:AM2)</f>
        <v>9</v>
      </c>
      <c r="AQ2" s="9">
        <v>455</v>
      </c>
    </row>
    <row r="3" spans="1:43" s="9" customFormat="1" ht="11.25">
      <c r="A3" s="5" t="s">
        <v>185</v>
      </c>
      <c r="B3" s="5"/>
      <c r="C3" s="5"/>
      <c r="D3" s="5"/>
      <c r="E3" s="5"/>
      <c r="F3" s="5"/>
      <c r="G3" s="5"/>
      <c r="H3" s="5">
        <v>67</v>
      </c>
      <c r="I3" s="5"/>
      <c r="J3" s="5"/>
      <c r="K3" s="5"/>
      <c r="L3" s="5"/>
      <c r="M3" s="5"/>
      <c r="N3" s="5"/>
      <c r="O3" s="5"/>
      <c r="P3" s="5">
        <v>26</v>
      </c>
      <c r="Q3" s="5"/>
      <c r="R3" s="5"/>
      <c r="S3" s="5">
        <v>77</v>
      </c>
      <c r="T3" s="5">
        <v>26</v>
      </c>
      <c r="U3" s="5"/>
      <c r="V3" s="5"/>
      <c r="W3" s="5">
        <v>56</v>
      </c>
      <c r="X3" s="5"/>
      <c r="Y3" s="5"/>
      <c r="Z3" s="5"/>
      <c r="AA3" s="5"/>
      <c r="AB3" s="5">
        <v>32</v>
      </c>
      <c r="AC3" s="5"/>
      <c r="AD3" s="5"/>
      <c r="AE3" s="5"/>
      <c r="AF3" s="5"/>
      <c r="AG3" s="5"/>
      <c r="AH3" s="5"/>
      <c r="AI3" s="5">
        <v>64</v>
      </c>
      <c r="AJ3" s="5">
        <v>40</v>
      </c>
      <c r="AK3" s="39"/>
      <c r="AL3" s="39"/>
      <c r="AM3" s="5"/>
      <c r="AN3" s="11">
        <f>SUM(-P3-T3)</f>
        <v>-52</v>
      </c>
      <c r="AO3" s="11">
        <f t="shared" si="0"/>
        <v>336</v>
      </c>
      <c r="AP3" s="13">
        <f t="shared" si="1"/>
        <v>8</v>
      </c>
      <c r="AQ3" s="9">
        <v>336</v>
      </c>
    </row>
    <row r="4" spans="1:43" s="9" customFormat="1" ht="11.25">
      <c r="A4" s="5" t="s">
        <v>6</v>
      </c>
      <c r="B4" s="5">
        <v>58</v>
      </c>
      <c r="C4" s="5"/>
      <c r="D4" s="5"/>
      <c r="E4" s="5"/>
      <c r="F4" s="5"/>
      <c r="G4" s="5">
        <v>27</v>
      </c>
      <c r="H4" s="5"/>
      <c r="I4" s="5"/>
      <c r="J4" s="5"/>
      <c r="K4" s="5">
        <v>52</v>
      </c>
      <c r="L4" s="5"/>
      <c r="M4" s="5"/>
      <c r="N4" s="5"/>
      <c r="O4" s="5"/>
      <c r="P4" s="5"/>
      <c r="Q4" s="5">
        <v>49</v>
      </c>
      <c r="R4" s="5">
        <v>56</v>
      </c>
      <c r="S4" s="5"/>
      <c r="T4" s="5"/>
      <c r="U4" s="5">
        <v>12</v>
      </c>
      <c r="V4" s="5"/>
      <c r="W4" s="5"/>
      <c r="X4" s="5">
        <v>47</v>
      </c>
      <c r="Y4" s="5">
        <v>18</v>
      </c>
      <c r="Z4" s="5">
        <v>29</v>
      </c>
      <c r="AA4" s="5"/>
      <c r="AB4" s="5"/>
      <c r="AC4" s="5"/>
      <c r="AD4" s="5">
        <v>54</v>
      </c>
      <c r="AE4" s="5"/>
      <c r="AF4" s="5"/>
      <c r="AG4" s="5">
        <v>46</v>
      </c>
      <c r="AH4" s="5"/>
      <c r="AI4" s="5"/>
      <c r="AJ4" s="5">
        <v>59</v>
      </c>
      <c r="AK4" s="39"/>
      <c r="AL4" s="39"/>
      <c r="AM4" s="11"/>
      <c r="AN4" s="11">
        <f>SUM(-U4-Y4-G4-Z4-AG4-X4)</f>
        <v>-179</v>
      </c>
      <c r="AO4" s="11">
        <f t="shared" si="0"/>
        <v>328</v>
      </c>
      <c r="AP4" s="13">
        <f t="shared" si="1"/>
        <v>12</v>
      </c>
      <c r="AQ4" s="9">
        <v>328</v>
      </c>
    </row>
    <row r="5" spans="1:43" s="9" customFormat="1" ht="11.25">
      <c r="A5" s="5" t="s">
        <v>445</v>
      </c>
      <c r="B5" s="5">
        <v>28</v>
      </c>
      <c r="C5" s="5"/>
      <c r="D5" s="5">
        <v>48</v>
      </c>
      <c r="E5" s="5"/>
      <c r="F5" s="5"/>
      <c r="G5" s="5">
        <v>39</v>
      </c>
      <c r="H5" s="5"/>
      <c r="I5" s="5"/>
      <c r="J5" s="5"/>
      <c r="K5" s="5"/>
      <c r="L5" s="5"/>
      <c r="M5" s="5"/>
      <c r="N5" s="5"/>
      <c r="O5" s="5"/>
      <c r="P5" s="5"/>
      <c r="Q5" s="5">
        <v>53</v>
      </c>
      <c r="R5" s="5">
        <v>47</v>
      </c>
      <c r="S5" s="5"/>
      <c r="T5" s="5"/>
      <c r="U5" s="5">
        <v>49</v>
      </c>
      <c r="V5" s="5">
        <v>11</v>
      </c>
      <c r="W5" s="5"/>
      <c r="X5" s="5">
        <v>56</v>
      </c>
      <c r="Y5" s="5"/>
      <c r="Z5" s="5"/>
      <c r="AA5" s="5"/>
      <c r="AB5" s="5"/>
      <c r="AC5" s="5"/>
      <c r="AD5" s="5">
        <v>49</v>
      </c>
      <c r="AE5" s="5"/>
      <c r="AF5" s="5">
        <v>43</v>
      </c>
      <c r="AG5" s="5">
        <v>12</v>
      </c>
      <c r="AH5" s="5">
        <v>41</v>
      </c>
      <c r="AI5" s="5"/>
      <c r="AJ5" s="5">
        <v>48</v>
      </c>
      <c r="AK5" s="39"/>
      <c r="AL5" s="39"/>
      <c r="AM5" s="5"/>
      <c r="AN5" s="11">
        <f>SUM(-B5-V5-G5-AF5-AG5-AH5-R5)</f>
        <v>-221</v>
      </c>
      <c r="AO5" s="11">
        <f t="shared" si="0"/>
        <v>303</v>
      </c>
      <c r="AP5" s="13">
        <f t="shared" si="1"/>
        <v>13</v>
      </c>
      <c r="AQ5" s="9">
        <v>303</v>
      </c>
    </row>
    <row r="6" spans="1:43" s="9" customFormat="1" ht="11.25">
      <c r="A6" s="5" t="s">
        <v>99</v>
      </c>
      <c r="B6" s="5">
        <v>69</v>
      </c>
      <c r="C6" s="5"/>
      <c r="D6" s="5"/>
      <c r="E6" s="5"/>
      <c r="F6" s="5"/>
      <c r="G6" s="5">
        <v>50</v>
      </c>
      <c r="H6" s="5"/>
      <c r="I6" s="5"/>
      <c r="J6" s="5"/>
      <c r="K6" s="5">
        <v>40</v>
      </c>
      <c r="L6" s="5"/>
      <c r="M6" s="5"/>
      <c r="N6" s="5"/>
      <c r="O6" s="5"/>
      <c r="P6" s="5"/>
      <c r="Q6" s="5">
        <v>30</v>
      </c>
      <c r="R6" s="5">
        <v>25</v>
      </c>
      <c r="S6" s="5"/>
      <c r="T6" s="5"/>
      <c r="U6" s="5"/>
      <c r="V6" s="5"/>
      <c r="W6" s="5"/>
      <c r="X6" s="5">
        <v>23</v>
      </c>
      <c r="Y6" s="5"/>
      <c r="Z6" s="5"/>
      <c r="AA6" s="5"/>
      <c r="AB6" s="5"/>
      <c r="AC6" s="5"/>
      <c r="AD6" s="5">
        <v>58</v>
      </c>
      <c r="AE6" s="5"/>
      <c r="AF6" s="5">
        <v>30</v>
      </c>
      <c r="AG6" s="5"/>
      <c r="AH6" s="5"/>
      <c r="AI6" s="5"/>
      <c r="AJ6" s="5"/>
      <c r="AK6" s="39"/>
      <c r="AL6" s="39"/>
      <c r="AM6" s="5"/>
      <c r="AN6" s="11">
        <f>SUM(-X6-R6)</f>
        <v>-48</v>
      </c>
      <c r="AO6" s="11">
        <f t="shared" si="0"/>
        <v>277</v>
      </c>
      <c r="AP6" s="13">
        <f t="shared" si="1"/>
        <v>8</v>
      </c>
      <c r="AQ6" s="9">
        <v>277</v>
      </c>
    </row>
    <row r="7" spans="1:43" s="9" customFormat="1" ht="11.25">
      <c r="A7" s="5" t="s">
        <v>212</v>
      </c>
      <c r="B7" s="5"/>
      <c r="C7" s="5"/>
      <c r="D7" s="5">
        <v>58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34</v>
      </c>
      <c r="R7" s="5"/>
      <c r="S7" s="5"/>
      <c r="T7" s="5"/>
      <c r="U7" s="5">
        <v>13</v>
      </c>
      <c r="V7" s="5"/>
      <c r="W7" s="5"/>
      <c r="X7" s="5">
        <v>51</v>
      </c>
      <c r="Y7" s="5"/>
      <c r="Z7" s="5"/>
      <c r="AA7" s="5"/>
      <c r="AB7" s="5"/>
      <c r="AC7" s="5"/>
      <c r="AD7" s="5"/>
      <c r="AE7" s="5"/>
      <c r="AF7" s="5">
        <v>20</v>
      </c>
      <c r="AG7" s="5"/>
      <c r="AH7" s="5"/>
      <c r="AI7" s="5"/>
      <c r="AJ7" s="5"/>
      <c r="AK7" s="39"/>
      <c r="AL7" s="39"/>
      <c r="AM7" s="5">
        <v>14</v>
      </c>
      <c r="AN7" s="5"/>
      <c r="AO7" s="11">
        <f t="shared" si="0"/>
        <v>190</v>
      </c>
      <c r="AP7" s="13">
        <f t="shared" si="1"/>
        <v>6</v>
      </c>
      <c r="AQ7" s="9">
        <v>190</v>
      </c>
    </row>
    <row r="8" spans="1:43" s="9" customFormat="1" ht="11.25">
      <c r="A8" s="5" t="s">
        <v>208</v>
      </c>
      <c r="B8" s="5"/>
      <c r="C8" s="5">
        <v>21</v>
      </c>
      <c r="D8" s="5"/>
      <c r="E8" s="5">
        <v>27</v>
      </c>
      <c r="F8" s="5"/>
      <c r="G8" s="5"/>
      <c r="H8" s="5"/>
      <c r="I8" s="5"/>
      <c r="J8" s="5"/>
      <c r="K8" s="5">
        <v>42</v>
      </c>
      <c r="L8" s="5"/>
      <c r="M8" s="5">
        <v>39</v>
      </c>
      <c r="N8" s="5">
        <v>4</v>
      </c>
      <c r="O8" s="5"/>
      <c r="P8" s="5"/>
      <c r="Q8" s="5"/>
      <c r="R8" s="5"/>
      <c r="S8" s="5"/>
      <c r="T8" s="5"/>
      <c r="U8" s="5"/>
      <c r="V8" s="5"/>
      <c r="W8" s="5"/>
      <c r="X8" s="5"/>
      <c r="Y8" s="5">
        <v>19</v>
      </c>
      <c r="Z8" s="5">
        <v>15</v>
      </c>
      <c r="AA8" s="5"/>
      <c r="AB8" s="5"/>
      <c r="AC8" s="5">
        <v>24</v>
      </c>
      <c r="AD8" s="5"/>
      <c r="AE8" s="5"/>
      <c r="AF8" s="5"/>
      <c r="AG8" s="5"/>
      <c r="AH8" s="5"/>
      <c r="AI8" s="5"/>
      <c r="AJ8" s="5"/>
      <c r="AK8" s="39"/>
      <c r="AL8" s="39"/>
      <c r="AM8" s="5">
        <v>29</v>
      </c>
      <c r="AN8" s="11">
        <f>SUM(-N8-Z8-Y8)</f>
        <v>-38</v>
      </c>
      <c r="AO8" s="11">
        <f t="shared" si="0"/>
        <v>182</v>
      </c>
      <c r="AP8" s="13">
        <f t="shared" si="1"/>
        <v>9</v>
      </c>
      <c r="AQ8" s="9">
        <v>182</v>
      </c>
    </row>
    <row r="9" spans="1:43" s="9" customFormat="1" ht="11.25">
      <c r="A9" s="5" t="s">
        <v>21</v>
      </c>
      <c r="B9" s="5">
        <v>34</v>
      </c>
      <c r="C9" s="5"/>
      <c r="D9" s="5"/>
      <c r="E9" s="5"/>
      <c r="F9" s="5"/>
      <c r="G9" s="5">
        <v>23</v>
      </c>
      <c r="H9" s="5"/>
      <c r="I9" s="5"/>
      <c r="J9" s="5"/>
      <c r="K9" s="5"/>
      <c r="L9" s="5"/>
      <c r="M9" s="5"/>
      <c r="N9" s="5"/>
      <c r="O9" s="5"/>
      <c r="P9" s="5"/>
      <c r="Q9" s="5"/>
      <c r="R9" s="5">
        <v>12</v>
      </c>
      <c r="S9" s="5"/>
      <c r="T9" s="5"/>
      <c r="U9" s="5">
        <v>23</v>
      </c>
      <c r="V9" s="5"/>
      <c r="W9" s="5"/>
      <c r="X9" s="5">
        <v>34</v>
      </c>
      <c r="Y9" s="5"/>
      <c r="Z9" s="5"/>
      <c r="AA9" s="5"/>
      <c r="AB9" s="5"/>
      <c r="AC9" s="5"/>
      <c r="AD9" s="5">
        <v>26</v>
      </c>
      <c r="AE9" s="5"/>
      <c r="AF9" s="5"/>
      <c r="AG9" s="5"/>
      <c r="AH9" s="5">
        <v>33</v>
      </c>
      <c r="AI9" s="5"/>
      <c r="AJ9" s="5"/>
      <c r="AK9" s="39"/>
      <c r="AL9" s="39"/>
      <c r="AM9" s="5"/>
      <c r="AN9" s="11">
        <f>SUM(-R9)</f>
        <v>-12</v>
      </c>
      <c r="AO9" s="11">
        <f t="shared" si="0"/>
        <v>173</v>
      </c>
      <c r="AP9" s="13">
        <f t="shared" si="1"/>
        <v>7</v>
      </c>
      <c r="AQ9" s="9">
        <v>173</v>
      </c>
    </row>
    <row r="10" spans="1:44" s="94" customFormat="1" ht="11.25">
      <c r="A10" s="66" t="s">
        <v>519</v>
      </c>
      <c r="B10" s="66"/>
      <c r="C10" s="66">
        <v>26</v>
      </c>
      <c r="D10" s="66"/>
      <c r="E10" s="66"/>
      <c r="F10" s="66"/>
      <c r="G10" s="66"/>
      <c r="H10" s="66"/>
      <c r="I10" s="66">
        <v>18</v>
      </c>
      <c r="J10" s="66"/>
      <c r="K10" s="66"/>
      <c r="L10" s="66"/>
      <c r="M10" s="66"/>
      <c r="N10" s="66"/>
      <c r="O10" s="66">
        <v>2</v>
      </c>
      <c r="P10" s="66"/>
      <c r="Q10" s="66">
        <v>21</v>
      </c>
      <c r="R10" s="66"/>
      <c r="S10" s="66"/>
      <c r="T10" s="66"/>
      <c r="U10" s="66"/>
      <c r="V10" s="66"/>
      <c r="W10" s="66"/>
      <c r="X10" s="66"/>
      <c r="Y10" s="66">
        <v>21</v>
      </c>
      <c r="Z10" s="66">
        <v>30</v>
      </c>
      <c r="AA10" s="66"/>
      <c r="AB10" s="66"/>
      <c r="AC10" s="66"/>
      <c r="AD10" s="66"/>
      <c r="AE10" s="66"/>
      <c r="AF10" s="66"/>
      <c r="AG10" s="66"/>
      <c r="AH10" s="66"/>
      <c r="AI10" s="66">
        <v>52</v>
      </c>
      <c r="AJ10" s="66"/>
      <c r="AK10" s="67"/>
      <c r="AL10" s="67"/>
      <c r="AM10" s="80"/>
      <c r="AN10" s="80">
        <f>SUM(-O10)</f>
        <v>-2</v>
      </c>
      <c r="AO10" s="80">
        <f t="shared" si="0"/>
        <v>168</v>
      </c>
      <c r="AP10" s="68">
        <f t="shared" si="1"/>
        <v>7</v>
      </c>
      <c r="AQ10" s="94">
        <v>168</v>
      </c>
      <c r="AR10" s="66">
        <v>21</v>
      </c>
    </row>
    <row r="11" spans="1:44" s="94" customFormat="1" ht="11.25">
      <c r="A11" s="66" t="s">
        <v>22</v>
      </c>
      <c r="B11" s="66"/>
      <c r="C11" s="66"/>
      <c r="D11" s="66"/>
      <c r="E11" s="66"/>
      <c r="F11" s="66"/>
      <c r="G11" s="66">
        <v>33</v>
      </c>
      <c r="H11" s="66"/>
      <c r="I11" s="66"/>
      <c r="J11" s="66"/>
      <c r="K11" s="66">
        <v>36</v>
      </c>
      <c r="L11" s="66"/>
      <c r="M11" s="66"/>
      <c r="N11" s="66"/>
      <c r="O11" s="66"/>
      <c r="P11" s="66"/>
      <c r="Q11" s="66">
        <v>20</v>
      </c>
      <c r="R11" s="66"/>
      <c r="S11" s="66"/>
      <c r="T11" s="66"/>
      <c r="U11" s="66"/>
      <c r="V11" s="66">
        <v>18</v>
      </c>
      <c r="W11" s="66"/>
      <c r="X11" s="66">
        <v>31</v>
      </c>
      <c r="Y11" s="66"/>
      <c r="Z11" s="66"/>
      <c r="AA11" s="66"/>
      <c r="AB11" s="66"/>
      <c r="AC11" s="66"/>
      <c r="AD11" s="66">
        <v>24</v>
      </c>
      <c r="AE11" s="66"/>
      <c r="AF11" s="66"/>
      <c r="AG11" s="66">
        <v>24</v>
      </c>
      <c r="AH11" s="66"/>
      <c r="AI11" s="66"/>
      <c r="AJ11" s="66">
        <v>11</v>
      </c>
      <c r="AK11" s="67"/>
      <c r="AL11" s="67"/>
      <c r="AM11" s="80"/>
      <c r="AN11" s="80">
        <f>SUM(-AJ11-V11)</f>
        <v>-29</v>
      </c>
      <c r="AO11" s="80">
        <f t="shared" si="0"/>
        <v>168</v>
      </c>
      <c r="AP11" s="68">
        <f t="shared" si="1"/>
        <v>8</v>
      </c>
      <c r="AQ11" s="94">
        <v>168</v>
      </c>
      <c r="AR11" s="66">
        <v>20</v>
      </c>
    </row>
    <row r="12" spans="1:42" s="9" customFormat="1" ht="11.25">
      <c r="A12" s="5" t="s">
        <v>3</v>
      </c>
      <c r="B12" s="5"/>
      <c r="C12" s="5"/>
      <c r="D12" s="5"/>
      <c r="E12" s="5"/>
      <c r="F12" s="5"/>
      <c r="G12" s="5"/>
      <c r="H12" s="5">
        <v>30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46</v>
      </c>
      <c r="T12" s="5"/>
      <c r="U12" s="5"/>
      <c r="V12" s="5"/>
      <c r="W12" s="5">
        <v>27</v>
      </c>
      <c r="X12" s="5"/>
      <c r="Y12" s="5"/>
      <c r="Z12" s="5"/>
      <c r="AA12" s="5"/>
      <c r="AB12" s="5">
        <v>14</v>
      </c>
      <c r="AC12" s="5"/>
      <c r="AD12" s="5"/>
      <c r="AE12" s="5"/>
      <c r="AF12" s="5"/>
      <c r="AG12" s="5"/>
      <c r="AH12" s="5"/>
      <c r="AI12" s="5"/>
      <c r="AJ12" s="5"/>
      <c r="AK12" s="39"/>
      <c r="AL12" s="39"/>
      <c r="AM12" s="5">
        <v>45</v>
      </c>
      <c r="AN12" s="5"/>
      <c r="AO12" s="11">
        <f t="shared" si="0"/>
        <v>162</v>
      </c>
      <c r="AP12" s="13">
        <f t="shared" si="1"/>
        <v>5</v>
      </c>
    </row>
    <row r="13" spans="1:42" s="9" customFormat="1" ht="11.25">
      <c r="A13" s="5" t="s">
        <v>521</v>
      </c>
      <c r="B13" s="5"/>
      <c r="C13" s="5">
        <v>29</v>
      </c>
      <c r="D13" s="5">
        <v>33</v>
      </c>
      <c r="E13" s="5"/>
      <c r="F13" s="5"/>
      <c r="G13" s="5"/>
      <c r="H13" s="5"/>
      <c r="I13" s="5"/>
      <c r="J13" s="5"/>
      <c r="K13" s="5">
        <v>21</v>
      </c>
      <c r="L13" s="5"/>
      <c r="M13" s="5"/>
      <c r="N13" s="5"/>
      <c r="O13" s="5"/>
      <c r="P13" s="5"/>
      <c r="Q13" s="5">
        <v>28</v>
      </c>
      <c r="R13" s="5"/>
      <c r="S13" s="5"/>
      <c r="T13" s="5"/>
      <c r="U13" s="5"/>
      <c r="V13" s="5"/>
      <c r="W13" s="5"/>
      <c r="X13" s="5"/>
      <c r="Y13" s="5">
        <v>9</v>
      </c>
      <c r="Z13" s="5">
        <v>22</v>
      </c>
      <c r="AA13" s="5"/>
      <c r="AB13" s="5"/>
      <c r="AC13" s="5">
        <v>24</v>
      </c>
      <c r="AD13" s="5"/>
      <c r="AE13" s="5"/>
      <c r="AF13" s="5"/>
      <c r="AG13" s="5"/>
      <c r="AH13" s="5"/>
      <c r="AI13" s="5"/>
      <c r="AJ13" s="5"/>
      <c r="AK13" s="39"/>
      <c r="AL13" s="39"/>
      <c r="AM13" s="5"/>
      <c r="AN13" s="11">
        <f>SUM(-Y13)</f>
        <v>-9</v>
      </c>
      <c r="AO13" s="11">
        <f t="shared" si="0"/>
        <v>157</v>
      </c>
      <c r="AP13" s="13">
        <f t="shared" si="1"/>
        <v>7</v>
      </c>
    </row>
    <row r="14" spans="1:42" s="9" customFormat="1" ht="11.25">
      <c r="A14" s="5" t="s">
        <v>52</v>
      </c>
      <c r="B14" s="5">
        <v>10</v>
      </c>
      <c r="C14" s="5"/>
      <c r="D14" s="5"/>
      <c r="E14" s="5"/>
      <c r="F14" s="5"/>
      <c r="G14" s="5">
        <v>19</v>
      </c>
      <c r="H14" s="5"/>
      <c r="I14" s="5"/>
      <c r="J14" s="5"/>
      <c r="K14" s="5">
        <v>24</v>
      </c>
      <c r="L14" s="5"/>
      <c r="M14" s="5"/>
      <c r="N14" s="5"/>
      <c r="O14" s="5"/>
      <c r="P14" s="5"/>
      <c r="Q14" s="5">
        <v>20</v>
      </c>
      <c r="R14" s="5">
        <v>22</v>
      </c>
      <c r="S14" s="5"/>
      <c r="T14" s="5"/>
      <c r="U14" s="5"/>
      <c r="V14" s="5"/>
      <c r="W14" s="5"/>
      <c r="X14" s="5">
        <v>23</v>
      </c>
      <c r="Y14" s="5"/>
      <c r="Z14" s="5"/>
      <c r="AA14" s="5"/>
      <c r="AB14" s="5"/>
      <c r="AC14" s="5"/>
      <c r="AD14" s="5">
        <v>17</v>
      </c>
      <c r="AE14" s="5"/>
      <c r="AF14" s="5"/>
      <c r="AG14" s="5">
        <v>1</v>
      </c>
      <c r="AH14" s="5">
        <v>30</v>
      </c>
      <c r="AI14" s="5"/>
      <c r="AJ14" s="5">
        <v>10</v>
      </c>
      <c r="AK14" s="39"/>
      <c r="AL14" s="39"/>
      <c r="AM14" s="5"/>
      <c r="AN14" s="11">
        <f>SUM(-B14-AG14-AD14-AJ14)</f>
        <v>-38</v>
      </c>
      <c r="AO14" s="11">
        <f t="shared" si="0"/>
        <v>138</v>
      </c>
      <c r="AP14" s="13">
        <f t="shared" si="1"/>
        <v>10</v>
      </c>
    </row>
    <row r="15" spans="1:42" s="9" customFormat="1" ht="11.25">
      <c r="A15" s="5" t="s">
        <v>277</v>
      </c>
      <c r="B15" s="5"/>
      <c r="C15" s="5"/>
      <c r="D15" s="5"/>
      <c r="E15" s="5"/>
      <c r="F15" s="5"/>
      <c r="G15" s="5"/>
      <c r="H15" s="5">
        <v>23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42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>
        <v>37</v>
      </c>
      <c r="AJ15" s="5"/>
      <c r="AK15" s="39"/>
      <c r="AL15" s="39"/>
      <c r="AM15" s="5">
        <v>34</v>
      </c>
      <c r="AN15" s="5"/>
      <c r="AO15" s="11">
        <f t="shared" si="0"/>
        <v>136</v>
      </c>
      <c r="AP15" s="13">
        <f t="shared" si="1"/>
        <v>4</v>
      </c>
    </row>
    <row r="16" spans="1:42" s="9" customFormat="1" ht="11.25">
      <c r="A16" s="5" t="s">
        <v>94</v>
      </c>
      <c r="B16" s="5"/>
      <c r="C16" s="5"/>
      <c r="D16" s="5"/>
      <c r="E16" s="5"/>
      <c r="F16" s="5"/>
      <c r="G16" s="5"/>
      <c r="H16" s="5"/>
      <c r="I16" s="5"/>
      <c r="J16" s="5"/>
      <c r="K16" s="5">
        <v>38</v>
      </c>
      <c r="L16" s="5"/>
      <c r="M16" s="5"/>
      <c r="N16" s="5"/>
      <c r="O16" s="5"/>
      <c r="P16" s="5"/>
      <c r="Q16" s="5">
        <v>32</v>
      </c>
      <c r="R16" s="5">
        <v>19</v>
      </c>
      <c r="S16" s="5"/>
      <c r="T16" s="5"/>
      <c r="U16" s="5"/>
      <c r="V16" s="5"/>
      <c r="W16" s="5"/>
      <c r="X16" s="5">
        <v>23</v>
      </c>
      <c r="Y16" s="5"/>
      <c r="Z16" s="5"/>
      <c r="AA16" s="5"/>
      <c r="AB16" s="5"/>
      <c r="AC16" s="5"/>
      <c r="AD16" s="5">
        <v>22</v>
      </c>
      <c r="AE16" s="5"/>
      <c r="AF16" s="5"/>
      <c r="AG16" s="5"/>
      <c r="AH16" s="5"/>
      <c r="AI16" s="5"/>
      <c r="AJ16" s="5"/>
      <c r="AK16" s="39"/>
      <c r="AL16" s="39"/>
      <c r="AM16" s="11"/>
      <c r="AN16" s="5"/>
      <c r="AO16" s="11">
        <f t="shared" si="0"/>
        <v>134</v>
      </c>
      <c r="AP16" s="13">
        <f t="shared" si="1"/>
        <v>5</v>
      </c>
    </row>
    <row r="17" spans="1:42" s="9" customFormat="1" ht="11.25">
      <c r="A17" s="5" t="s">
        <v>63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24</v>
      </c>
      <c r="R17" s="5">
        <v>7</v>
      </c>
      <c r="S17" s="5"/>
      <c r="T17" s="5"/>
      <c r="U17" s="5">
        <v>8</v>
      </c>
      <c r="V17" s="5"/>
      <c r="W17" s="5"/>
      <c r="X17" s="5">
        <v>13</v>
      </c>
      <c r="Y17" s="5"/>
      <c r="Z17" s="5"/>
      <c r="AA17" s="5"/>
      <c r="AB17" s="5"/>
      <c r="AC17" s="5"/>
      <c r="AD17" s="5">
        <v>22</v>
      </c>
      <c r="AE17" s="5"/>
      <c r="AF17" s="5">
        <v>16</v>
      </c>
      <c r="AG17" s="5">
        <v>26</v>
      </c>
      <c r="AH17" s="5"/>
      <c r="AI17" s="5"/>
      <c r="AJ17" s="5">
        <v>12</v>
      </c>
      <c r="AK17" s="39"/>
      <c r="AL17" s="11"/>
      <c r="AM17" s="5"/>
      <c r="AN17" s="11">
        <f>SUM(-R17-U17)</f>
        <v>-15</v>
      </c>
      <c r="AO17" s="11">
        <f t="shared" si="0"/>
        <v>113</v>
      </c>
      <c r="AP17" s="13">
        <f t="shared" si="1"/>
        <v>8</v>
      </c>
    </row>
    <row r="18" spans="1:42" s="9" customFormat="1" ht="11.25">
      <c r="A18" s="5" t="s">
        <v>64</v>
      </c>
      <c r="B18" s="5"/>
      <c r="C18" s="5"/>
      <c r="D18" s="5">
        <v>18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13</v>
      </c>
      <c r="R18" s="5"/>
      <c r="S18" s="5"/>
      <c r="T18" s="5"/>
      <c r="U18" s="5"/>
      <c r="V18" s="5"/>
      <c r="W18" s="5"/>
      <c r="X18" s="5">
        <v>40</v>
      </c>
      <c r="Y18" s="5"/>
      <c r="Z18" s="5"/>
      <c r="AA18" s="5"/>
      <c r="AB18" s="5"/>
      <c r="AC18" s="5"/>
      <c r="AD18" s="5"/>
      <c r="AE18" s="5"/>
      <c r="AF18" s="5">
        <v>15</v>
      </c>
      <c r="AG18" s="5"/>
      <c r="AH18" s="5"/>
      <c r="AI18" s="5"/>
      <c r="AJ18" s="5"/>
      <c r="AK18" s="39"/>
      <c r="AL18" s="39"/>
      <c r="AM18" s="5">
        <v>26</v>
      </c>
      <c r="AN18" s="5"/>
      <c r="AO18" s="11">
        <f t="shared" si="0"/>
        <v>112</v>
      </c>
      <c r="AP18" s="13">
        <f t="shared" si="1"/>
        <v>5</v>
      </c>
    </row>
    <row r="19" spans="1:42" s="9" customFormat="1" ht="11.25">
      <c r="A19" s="5" t="s">
        <v>270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29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34</v>
      </c>
      <c r="AB19" s="5"/>
      <c r="AC19" s="5"/>
      <c r="AD19" s="5"/>
      <c r="AE19" s="5"/>
      <c r="AF19" s="5"/>
      <c r="AG19" s="5"/>
      <c r="AH19" s="5"/>
      <c r="AI19" s="5"/>
      <c r="AJ19" s="5"/>
      <c r="AK19" s="39">
        <v>12</v>
      </c>
      <c r="AL19" s="39">
        <v>35</v>
      </c>
      <c r="AM19" s="5"/>
      <c r="AN19" s="5"/>
      <c r="AO19" s="11">
        <f t="shared" si="0"/>
        <v>110</v>
      </c>
      <c r="AP19" s="13">
        <f t="shared" si="1"/>
        <v>4</v>
      </c>
    </row>
    <row r="20" spans="1:44" s="9" customFormat="1" ht="11.25">
      <c r="A20" s="5" t="s">
        <v>179</v>
      </c>
      <c r="B20" s="5"/>
      <c r="C20" s="5"/>
      <c r="D20" s="5"/>
      <c r="E20" s="5"/>
      <c r="F20" s="5"/>
      <c r="G20" s="5">
        <v>32</v>
      </c>
      <c r="H20" s="5"/>
      <c r="I20" s="5"/>
      <c r="J20" s="5"/>
      <c r="K20" s="5"/>
      <c r="L20" s="5"/>
      <c r="M20" s="5"/>
      <c r="N20" s="5"/>
      <c r="O20" s="5"/>
      <c r="P20" s="5"/>
      <c r="Q20" s="5">
        <v>26</v>
      </c>
      <c r="R20" s="5"/>
      <c r="S20" s="5"/>
      <c r="T20" s="5"/>
      <c r="U20" s="5"/>
      <c r="V20" s="5">
        <v>22</v>
      </c>
      <c r="W20" s="5"/>
      <c r="X20" s="5">
        <v>12</v>
      </c>
      <c r="Y20" s="5"/>
      <c r="Z20" s="5"/>
      <c r="AA20" s="5"/>
      <c r="AB20" s="5"/>
      <c r="AC20" s="5"/>
      <c r="AD20" s="5"/>
      <c r="AE20" s="5"/>
      <c r="AF20" s="5"/>
      <c r="AG20" s="5">
        <v>2</v>
      </c>
      <c r="AH20" s="5"/>
      <c r="AI20" s="5"/>
      <c r="AJ20" s="5">
        <v>11</v>
      </c>
      <c r="AK20" s="39"/>
      <c r="AL20" s="11"/>
      <c r="AM20" s="5"/>
      <c r="AN20" s="5"/>
      <c r="AO20" s="11">
        <f t="shared" si="0"/>
        <v>105</v>
      </c>
      <c r="AP20" s="13">
        <f t="shared" si="1"/>
        <v>6</v>
      </c>
      <c r="AR20" s="13"/>
    </row>
    <row r="21" spans="1:42" s="9" customFormat="1" ht="11.25">
      <c r="A21" s="5" t="s">
        <v>390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22</v>
      </c>
      <c r="T21" s="5">
        <v>8</v>
      </c>
      <c r="U21" s="5"/>
      <c r="V21" s="5"/>
      <c r="W21" s="5">
        <v>40</v>
      </c>
      <c r="X21" s="5"/>
      <c r="Y21" s="5"/>
      <c r="Z21" s="5"/>
      <c r="AA21" s="5"/>
      <c r="AB21" s="5">
        <v>25</v>
      </c>
      <c r="AC21" s="5"/>
      <c r="AD21" s="5"/>
      <c r="AE21" s="5"/>
      <c r="AF21" s="5"/>
      <c r="AG21" s="5"/>
      <c r="AH21" s="5"/>
      <c r="AI21" s="5">
        <v>10</v>
      </c>
      <c r="AJ21" s="5"/>
      <c r="AK21" s="39"/>
      <c r="AL21" s="39"/>
      <c r="AM21" s="5"/>
      <c r="AN21" s="5"/>
      <c r="AO21" s="11">
        <f t="shared" si="0"/>
        <v>105</v>
      </c>
      <c r="AP21" s="13">
        <f t="shared" si="1"/>
        <v>5</v>
      </c>
    </row>
    <row r="22" spans="1:44" s="9" customFormat="1" ht="11.25" customHeight="1">
      <c r="A22" s="5" t="s">
        <v>357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30</v>
      </c>
      <c r="AB22" s="5"/>
      <c r="AC22" s="5"/>
      <c r="AD22" s="5"/>
      <c r="AE22" s="5">
        <v>20</v>
      </c>
      <c r="AF22" s="5"/>
      <c r="AG22" s="5"/>
      <c r="AH22" s="11"/>
      <c r="AI22" s="11">
        <v>26</v>
      </c>
      <c r="AJ22" s="11"/>
      <c r="AK22" s="39"/>
      <c r="AL22" s="39">
        <v>25</v>
      </c>
      <c r="AM22" s="11"/>
      <c r="AN22" s="39"/>
      <c r="AO22" s="11">
        <f t="shared" si="0"/>
        <v>101</v>
      </c>
      <c r="AP22" s="13">
        <f t="shared" si="1"/>
        <v>4</v>
      </c>
      <c r="AR22" s="13"/>
    </row>
    <row r="23" spans="1:42" s="9" customFormat="1" ht="11.25">
      <c r="A23" s="5" t="s">
        <v>328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26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39</v>
      </c>
      <c r="AB23" s="5"/>
      <c r="AC23" s="5"/>
      <c r="AD23" s="5"/>
      <c r="AE23" s="5">
        <v>18</v>
      </c>
      <c r="AF23" s="5"/>
      <c r="AG23" s="5"/>
      <c r="AH23" s="5"/>
      <c r="AI23" s="5"/>
      <c r="AJ23" s="5"/>
      <c r="AK23" s="39"/>
      <c r="AL23" s="39">
        <v>13</v>
      </c>
      <c r="AM23" s="5"/>
      <c r="AN23" s="5"/>
      <c r="AO23" s="11">
        <f t="shared" si="0"/>
        <v>96</v>
      </c>
      <c r="AP23" s="13">
        <f t="shared" si="1"/>
        <v>4</v>
      </c>
    </row>
    <row r="24" spans="1:42" s="9" customFormat="1" ht="11.25">
      <c r="A24" s="5" t="s">
        <v>190</v>
      </c>
      <c r="B24" s="5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25</v>
      </c>
      <c r="R24" s="5">
        <v>17</v>
      </c>
      <c r="S24" s="5"/>
      <c r="T24" s="5"/>
      <c r="U24" s="5"/>
      <c r="V24" s="5"/>
      <c r="W24" s="5"/>
      <c r="X24" s="5">
        <v>20</v>
      </c>
      <c r="Y24" s="5"/>
      <c r="Z24" s="5"/>
      <c r="AA24" s="5"/>
      <c r="AB24" s="5"/>
      <c r="AC24" s="5"/>
      <c r="AD24" s="5">
        <v>6</v>
      </c>
      <c r="AE24" s="5"/>
      <c r="AF24" s="5"/>
      <c r="AG24" s="5"/>
      <c r="AH24" s="5"/>
      <c r="AI24" s="5"/>
      <c r="AJ24" s="5"/>
      <c r="AK24" s="39"/>
      <c r="AL24" s="39"/>
      <c r="AM24" s="5"/>
      <c r="AN24" s="5"/>
      <c r="AO24" s="11">
        <f t="shared" si="0"/>
        <v>95</v>
      </c>
      <c r="AP24" s="13">
        <f t="shared" si="1"/>
        <v>5</v>
      </c>
    </row>
    <row r="25" spans="1:42" s="9" customFormat="1" ht="11.2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26</v>
      </c>
      <c r="T25" s="5"/>
      <c r="U25" s="5"/>
      <c r="V25" s="5"/>
      <c r="W25" s="5">
        <v>39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39"/>
      <c r="AL25" s="39"/>
      <c r="AM25" s="5">
        <v>28</v>
      </c>
      <c r="AN25" s="5"/>
      <c r="AO25" s="11">
        <f t="shared" si="0"/>
        <v>93</v>
      </c>
      <c r="AP25" s="13">
        <f t="shared" si="1"/>
        <v>3</v>
      </c>
    </row>
    <row r="26" spans="1:42" s="9" customFormat="1" ht="11.25">
      <c r="A26" s="5" t="s">
        <v>262</v>
      </c>
      <c r="B26" s="5"/>
      <c r="C26" s="5"/>
      <c r="D26" s="5">
        <v>11</v>
      </c>
      <c r="E26" s="5"/>
      <c r="F26" s="5"/>
      <c r="G26" s="5"/>
      <c r="H26" s="5"/>
      <c r="I26" s="5">
        <v>4</v>
      </c>
      <c r="J26" s="5">
        <v>9</v>
      </c>
      <c r="K26" s="5"/>
      <c r="L26" s="5"/>
      <c r="M26" s="5"/>
      <c r="N26" s="5"/>
      <c r="O26" s="5"/>
      <c r="P26" s="5"/>
      <c r="Q26" s="5">
        <v>33</v>
      </c>
      <c r="R26" s="5"/>
      <c r="S26" s="5"/>
      <c r="T26" s="5"/>
      <c r="U26" s="5"/>
      <c r="V26" s="5">
        <v>6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39"/>
      <c r="AL26" s="39"/>
      <c r="AM26" s="5">
        <v>20</v>
      </c>
      <c r="AN26" s="5"/>
      <c r="AO26" s="11">
        <f t="shared" si="0"/>
        <v>83</v>
      </c>
      <c r="AP26" s="13">
        <f t="shared" si="1"/>
        <v>6</v>
      </c>
    </row>
    <row r="27" spans="1:42" s="9" customFormat="1" ht="11.25">
      <c r="A27" s="5" t="s">
        <v>774</v>
      </c>
      <c r="B27" s="5"/>
      <c r="C27" s="5"/>
      <c r="D27" s="5"/>
      <c r="E27" s="5"/>
      <c r="F27" s="5"/>
      <c r="G27" s="5"/>
      <c r="H27" s="5">
        <v>20</v>
      </c>
      <c r="I27" s="5"/>
      <c r="J27" s="5"/>
      <c r="K27" s="5"/>
      <c r="L27" s="5"/>
      <c r="M27" s="5"/>
      <c r="N27" s="5"/>
      <c r="O27" s="5"/>
      <c r="P27" s="5">
        <v>21</v>
      </c>
      <c r="Q27" s="5"/>
      <c r="R27" s="5"/>
      <c r="S27" s="5">
        <v>15</v>
      </c>
      <c r="T27" s="5"/>
      <c r="U27" s="5"/>
      <c r="V27" s="5"/>
      <c r="W27" s="5">
        <v>10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39"/>
      <c r="AL27" s="39"/>
      <c r="AM27" s="5">
        <v>16</v>
      </c>
      <c r="AN27" s="5"/>
      <c r="AO27" s="11">
        <f t="shared" si="0"/>
        <v>82</v>
      </c>
      <c r="AP27" s="13">
        <f t="shared" si="1"/>
        <v>5</v>
      </c>
    </row>
    <row r="28" spans="1:42" s="9" customFormat="1" ht="11.25">
      <c r="A28" s="5" t="s">
        <v>49</v>
      </c>
      <c r="B28" s="5"/>
      <c r="C28" s="5"/>
      <c r="D28" s="5"/>
      <c r="E28" s="5"/>
      <c r="F28" s="5"/>
      <c r="G28" s="5">
        <v>18</v>
      </c>
      <c r="H28" s="5"/>
      <c r="I28" s="5"/>
      <c r="J28" s="5"/>
      <c r="K28" s="5"/>
      <c r="L28" s="5"/>
      <c r="M28" s="5"/>
      <c r="N28" s="5"/>
      <c r="O28" s="5"/>
      <c r="P28" s="5"/>
      <c r="Q28" s="5">
        <v>20</v>
      </c>
      <c r="R28" s="5"/>
      <c r="S28" s="5"/>
      <c r="T28" s="5"/>
      <c r="U28" s="5"/>
      <c r="V28" s="5"/>
      <c r="W28" s="5"/>
      <c r="X28" s="5">
        <v>19</v>
      </c>
      <c r="Y28" s="5"/>
      <c r="Z28" s="5"/>
      <c r="AA28" s="5"/>
      <c r="AB28" s="5"/>
      <c r="AC28" s="5"/>
      <c r="AD28" s="5">
        <v>23</v>
      </c>
      <c r="AE28" s="5"/>
      <c r="AF28" s="5"/>
      <c r="AG28" s="5"/>
      <c r="AH28" s="5"/>
      <c r="AI28" s="5"/>
      <c r="AJ28" s="5"/>
      <c r="AK28" s="39"/>
      <c r="AL28" s="39"/>
      <c r="AM28" s="5"/>
      <c r="AN28" s="5"/>
      <c r="AO28" s="11">
        <f t="shared" si="0"/>
        <v>80</v>
      </c>
      <c r="AP28" s="13">
        <f t="shared" si="1"/>
        <v>4</v>
      </c>
    </row>
    <row r="29" spans="1:42" s="9" customFormat="1" ht="11.25">
      <c r="A29" s="5" t="s">
        <v>216</v>
      </c>
      <c r="B29" s="5">
        <v>21</v>
      </c>
      <c r="C29" s="5"/>
      <c r="D29" s="5"/>
      <c r="E29" s="5"/>
      <c r="F29" s="5">
        <v>12</v>
      </c>
      <c r="G29" s="5">
        <v>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18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14</v>
      </c>
      <c r="AH29" s="5"/>
      <c r="AI29" s="5"/>
      <c r="AJ29" s="5">
        <v>7</v>
      </c>
      <c r="AK29" s="39"/>
      <c r="AL29" s="39"/>
      <c r="AM29" s="5"/>
      <c r="AN29" s="5"/>
      <c r="AO29" s="11">
        <f t="shared" si="0"/>
        <v>80</v>
      </c>
      <c r="AP29" s="13">
        <f t="shared" si="1"/>
        <v>6</v>
      </c>
    </row>
    <row r="30" spans="1:42" s="9" customFormat="1" ht="11.25">
      <c r="A30" s="5" t="s">
        <v>11</v>
      </c>
      <c r="B30" s="5">
        <v>14</v>
      </c>
      <c r="C30" s="5"/>
      <c r="D30" s="5"/>
      <c r="E30" s="5"/>
      <c r="F30" s="5"/>
      <c r="G30" s="5">
        <v>19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14</v>
      </c>
      <c r="S30" s="5"/>
      <c r="T30" s="5"/>
      <c r="U30" s="5">
        <v>13</v>
      </c>
      <c r="V30" s="5"/>
      <c r="W30" s="5"/>
      <c r="X30" s="5"/>
      <c r="Y30" s="5"/>
      <c r="Z30" s="5"/>
      <c r="AA30" s="5"/>
      <c r="AB30" s="5"/>
      <c r="AC30" s="5"/>
      <c r="AD30" s="5">
        <v>17</v>
      </c>
      <c r="AE30" s="5"/>
      <c r="AF30" s="5"/>
      <c r="AG30" s="5"/>
      <c r="AH30" s="5"/>
      <c r="AI30" s="5"/>
      <c r="AJ30" s="5"/>
      <c r="AK30" s="39"/>
      <c r="AL30" s="39"/>
      <c r="AM30" s="5"/>
      <c r="AN30" s="5"/>
      <c r="AO30" s="11">
        <f t="shared" si="0"/>
        <v>77</v>
      </c>
      <c r="AP30" s="13">
        <f t="shared" si="1"/>
        <v>5</v>
      </c>
    </row>
    <row r="31" spans="1:42" s="9" customFormat="1" ht="11.25">
      <c r="A31" s="5" t="s">
        <v>196</v>
      </c>
      <c r="B31" s="5"/>
      <c r="C31" s="5">
        <v>36</v>
      </c>
      <c r="D31" s="5"/>
      <c r="E31" s="5">
        <v>23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v>3</v>
      </c>
      <c r="AF31" s="5"/>
      <c r="AG31" s="5"/>
      <c r="AH31" s="5"/>
      <c r="AI31" s="5"/>
      <c r="AJ31" s="5"/>
      <c r="AK31" s="39"/>
      <c r="AL31" s="39"/>
      <c r="AM31" s="5">
        <v>10</v>
      </c>
      <c r="AN31" s="5"/>
      <c r="AO31" s="11">
        <f t="shared" si="0"/>
        <v>72</v>
      </c>
      <c r="AP31" s="13">
        <f t="shared" si="1"/>
        <v>4</v>
      </c>
    </row>
    <row r="32" spans="1:42" s="9" customFormat="1" ht="11.25">
      <c r="A32" s="5" t="s">
        <v>254</v>
      </c>
      <c r="B32" s="5"/>
      <c r="C32" s="5"/>
      <c r="D32" s="5"/>
      <c r="E32" s="5">
        <v>31</v>
      </c>
      <c r="F32" s="5"/>
      <c r="G32" s="5"/>
      <c r="H32" s="5"/>
      <c r="I32" s="5"/>
      <c r="J32" s="5"/>
      <c r="K32" s="5"/>
      <c r="L32" s="5"/>
      <c r="M32" s="5">
        <v>20</v>
      </c>
      <c r="N32" s="5">
        <v>16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39"/>
      <c r="AL32" s="39"/>
      <c r="AM32" s="5">
        <v>3</v>
      </c>
      <c r="AN32" s="5"/>
      <c r="AO32" s="11">
        <f t="shared" si="0"/>
        <v>70</v>
      </c>
      <c r="AP32" s="13">
        <f t="shared" si="1"/>
        <v>4</v>
      </c>
    </row>
    <row r="33" spans="1:42" s="9" customFormat="1" ht="11.25">
      <c r="A33" s="5" t="s">
        <v>417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27</v>
      </c>
      <c r="AB33" s="5"/>
      <c r="AC33" s="5"/>
      <c r="AD33" s="5"/>
      <c r="AE33" s="5">
        <v>12</v>
      </c>
      <c r="AF33" s="5"/>
      <c r="AG33" s="5"/>
      <c r="AH33" s="5"/>
      <c r="AI33" s="5"/>
      <c r="AJ33" s="5"/>
      <c r="AK33" s="39"/>
      <c r="AL33" s="39">
        <v>29</v>
      </c>
      <c r="AM33" s="5"/>
      <c r="AN33" s="5"/>
      <c r="AO33" s="11">
        <f t="shared" si="0"/>
        <v>68</v>
      </c>
      <c r="AP33" s="13">
        <f t="shared" si="1"/>
        <v>3</v>
      </c>
    </row>
    <row r="34" spans="1:44" s="9" customFormat="1" ht="11.25">
      <c r="A34" s="5" t="s">
        <v>14</v>
      </c>
      <c r="B34" s="5">
        <v>3</v>
      </c>
      <c r="C34" s="5"/>
      <c r="D34" s="5"/>
      <c r="E34" s="5"/>
      <c r="F34" s="5"/>
      <c r="G34" s="5">
        <v>16</v>
      </c>
      <c r="H34" s="5"/>
      <c r="I34" s="5"/>
      <c r="J34" s="5"/>
      <c r="K34" s="5">
        <v>12</v>
      </c>
      <c r="L34" s="5"/>
      <c r="M34" s="5"/>
      <c r="N34" s="5"/>
      <c r="O34" s="5"/>
      <c r="P34" s="5"/>
      <c r="Q34" s="5">
        <v>11</v>
      </c>
      <c r="R34" s="5">
        <v>13</v>
      </c>
      <c r="S34" s="5"/>
      <c r="T34" s="5"/>
      <c r="U34" s="5">
        <v>3</v>
      </c>
      <c r="V34" s="5">
        <v>3</v>
      </c>
      <c r="W34" s="5"/>
      <c r="X34" s="5">
        <v>4</v>
      </c>
      <c r="Y34" s="5"/>
      <c r="Z34" s="5"/>
      <c r="AA34" s="5"/>
      <c r="AB34" s="5"/>
      <c r="AC34" s="5"/>
      <c r="AD34" s="5">
        <v>5</v>
      </c>
      <c r="AE34" s="5"/>
      <c r="AF34" s="5"/>
      <c r="AG34" s="5">
        <v>10</v>
      </c>
      <c r="AH34" s="5"/>
      <c r="AI34" s="5"/>
      <c r="AJ34" s="5">
        <v>4</v>
      </c>
      <c r="AK34" s="39"/>
      <c r="AL34" s="39"/>
      <c r="AM34" s="5"/>
      <c r="AN34" s="11">
        <f>SUM(-B34-U34-V34-X34-AJ34)</f>
        <v>-17</v>
      </c>
      <c r="AO34" s="11">
        <f aca="true" t="shared" si="2" ref="AO34:AO65">SUM(B34:AN34)</f>
        <v>67</v>
      </c>
      <c r="AP34" s="13">
        <f aca="true" t="shared" si="3" ref="AP34:AP65">COUNTA(B34:AM34)</f>
        <v>11</v>
      </c>
      <c r="AR34" s="13"/>
    </row>
    <row r="35" spans="1:42" s="9" customFormat="1" ht="11.25">
      <c r="A35" s="5" t="s">
        <v>893</v>
      </c>
      <c r="B35" s="5"/>
      <c r="C35" s="5"/>
      <c r="D35" s="5"/>
      <c r="E35" s="5"/>
      <c r="F35" s="5"/>
      <c r="G35" s="5"/>
      <c r="H35" s="5"/>
      <c r="I35" s="5"/>
      <c r="J35" s="5">
        <v>8</v>
      </c>
      <c r="K35" s="5"/>
      <c r="L35" s="5"/>
      <c r="M35" s="5"/>
      <c r="N35" s="5">
        <v>10</v>
      </c>
      <c r="O35" s="5"/>
      <c r="P35" s="5"/>
      <c r="Q35" s="5"/>
      <c r="R35" s="5">
        <v>3</v>
      </c>
      <c r="S35" s="5"/>
      <c r="T35" s="5">
        <v>12</v>
      </c>
      <c r="U35" s="5"/>
      <c r="V35" s="5">
        <v>5</v>
      </c>
      <c r="W35" s="5"/>
      <c r="X35" s="5">
        <v>9</v>
      </c>
      <c r="Y35" s="5">
        <v>12</v>
      </c>
      <c r="Z35" s="5">
        <v>4</v>
      </c>
      <c r="AA35" s="5"/>
      <c r="AB35" s="5"/>
      <c r="AC35" s="5"/>
      <c r="AD35" s="5">
        <v>5</v>
      </c>
      <c r="AE35" s="5"/>
      <c r="AF35" s="5"/>
      <c r="AG35" s="5"/>
      <c r="AH35" s="5"/>
      <c r="AI35" s="5">
        <v>5</v>
      </c>
      <c r="AJ35" s="5">
        <v>11</v>
      </c>
      <c r="AK35" s="39"/>
      <c r="AL35" s="39"/>
      <c r="AM35" s="5">
        <v>10</v>
      </c>
      <c r="AN35" s="11">
        <f>SUM(-R35-Z35-V35-AI35-AD35-J35)</f>
        <v>-30</v>
      </c>
      <c r="AO35" s="11">
        <f t="shared" si="2"/>
        <v>64</v>
      </c>
      <c r="AP35" s="13">
        <f t="shared" si="3"/>
        <v>12</v>
      </c>
    </row>
    <row r="36" spans="1:42" s="9" customFormat="1" ht="11.25">
      <c r="A36" s="5" t="s">
        <v>231</v>
      </c>
      <c r="B36" s="5"/>
      <c r="C36" s="5"/>
      <c r="D36" s="5"/>
      <c r="E36" s="5"/>
      <c r="F36" s="5"/>
      <c r="G36" s="5"/>
      <c r="H36" s="5">
        <v>11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13</v>
      </c>
      <c r="T36" s="5">
        <v>13</v>
      </c>
      <c r="U36" s="5"/>
      <c r="V36" s="5"/>
      <c r="W36" s="5">
        <v>19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9"/>
      <c r="AL36" s="39"/>
      <c r="AM36" s="5">
        <v>8</v>
      </c>
      <c r="AN36" s="5"/>
      <c r="AO36" s="11">
        <f t="shared" si="2"/>
        <v>64</v>
      </c>
      <c r="AP36" s="13">
        <f t="shared" si="3"/>
        <v>5</v>
      </c>
    </row>
    <row r="37" spans="1:44" s="9" customFormat="1" ht="11.25" customHeight="1">
      <c r="A37" s="5" t="s">
        <v>634</v>
      </c>
      <c r="B37" s="5"/>
      <c r="C37" s="5"/>
      <c r="D37" s="5"/>
      <c r="E37" s="5">
        <v>14</v>
      </c>
      <c r="F37" s="5"/>
      <c r="G37" s="5"/>
      <c r="H37" s="5"/>
      <c r="I37" s="5">
        <v>19</v>
      </c>
      <c r="J37" s="5"/>
      <c r="K37" s="5"/>
      <c r="L37" s="5"/>
      <c r="M37" s="5"/>
      <c r="N37" s="5">
        <v>30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1"/>
      <c r="AI37" s="11"/>
      <c r="AJ37" s="11"/>
      <c r="AK37" s="39"/>
      <c r="AL37" s="11"/>
      <c r="AM37" s="11"/>
      <c r="AN37" s="39"/>
      <c r="AO37" s="11">
        <f t="shared" si="2"/>
        <v>63</v>
      </c>
      <c r="AP37" s="13">
        <f t="shared" si="3"/>
        <v>3</v>
      </c>
      <c r="AR37" s="13"/>
    </row>
    <row r="38" spans="1:42" s="9" customFormat="1" ht="11.25">
      <c r="A38" s="5" t="s">
        <v>1085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17</v>
      </c>
      <c r="R38" s="5"/>
      <c r="S38" s="5"/>
      <c r="T38" s="5"/>
      <c r="U38" s="5"/>
      <c r="V38" s="5"/>
      <c r="W38" s="5"/>
      <c r="X38" s="5">
        <v>13</v>
      </c>
      <c r="Y38" s="5">
        <v>17</v>
      </c>
      <c r="Z38" s="5">
        <v>16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39"/>
      <c r="AL38" s="39"/>
      <c r="AM38" s="5"/>
      <c r="AN38" s="5"/>
      <c r="AO38" s="11">
        <f t="shared" si="2"/>
        <v>63</v>
      </c>
      <c r="AP38" s="13">
        <f t="shared" si="3"/>
        <v>4</v>
      </c>
    </row>
    <row r="39" spans="1:42" s="9" customFormat="1" ht="11.25">
      <c r="A39" s="5" t="s">
        <v>364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16</v>
      </c>
      <c r="AB39" s="5"/>
      <c r="AC39" s="5"/>
      <c r="AD39" s="5"/>
      <c r="AE39" s="5">
        <v>15</v>
      </c>
      <c r="AF39" s="5"/>
      <c r="AG39" s="5"/>
      <c r="AH39" s="5"/>
      <c r="AI39" s="5"/>
      <c r="AJ39" s="5"/>
      <c r="AK39" s="39"/>
      <c r="AL39" s="39">
        <v>23</v>
      </c>
      <c r="AM39" s="5"/>
      <c r="AN39" s="5"/>
      <c r="AO39" s="11">
        <f t="shared" si="2"/>
        <v>62</v>
      </c>
      <c r="AP39" s="13">
        <f t="shared" si="3"/>
        <v>4</v>
      </c>
    </row>
    <row r="40" spans="1:42" s="9" customFormat="1" ht="11.25">
      <c r="A40" s="5" t="s">
        <v>71</v>
      </c>
      <c r="B40" s="5"/>
      <c r="C40" s="5"/>
      <c r="D40" s="5"/>
      <c r="E40" s="5"/>
      <c r="F40" s="5"/>
      <c r="G40" s="5"/>
      <c r="H40" s="5">
        <v>5</v>
      </c>
      <c r="I40" s="5"/>
      <c r="J40" s="5"/>
      <c r="K40" s="5"/>
      <c r="L40" s="5"/>
      <c r="M40" s="5"/>
      <c r="N40" s="5"/>
      <c r="O40" s="5"/>
      <c r="P40" s="5">
        <v>20</v>
      </c>
      <c r="Q40" s="5"/>
      <c r="R40" s="5"/>
      <c r="S40" s="5">
        <v>7</v>
      </c>
      <c r="T40" s="5">
        <v>9</v>
      </c>
      <c r="U40" s="5"/>
      <c r="V40" s="5"/>
      <c r="W40" s="5">
        <v>14</v>
      </c>
      <c r="X40" s="5"/>
      <c r="Y40" s="5"/>
      <c r="Z40" s="5"/>
      <c r="AA40" s="5"/>
      <c r="AB40" s="5">
        <v>7</v>
      </c>
      <c r="AC40" s="5"/>
      <c r="AD40" s="5"/>
      <c r="AE40" s="5"/>
      <c r="AF40" s="5"/>
      <c r="AG40" s="5"/>
      <c r="AH40" s="5"/>
      <c r="AI40" s="5"/>
      <c r="AJ40" s="5"/>
      <c r="AK40" s="39"/>
      <c r="AL40" s="39"/>
      <c r="AM40" s="5"/>
      <c r="AN40" s="5"/>
      <c r="AO40" s="11">
        <f t="shared" si="2"/>
        <v>62</v>
      </c>
      <c r="AP40" s="13">
        <f t="shared" si="3"/>
        <v>6</v>
      </c>
    </row>
    <row r="41" spans="1:42" s="9" customFormat="1" ht="11.25">
      <c r="A41" s="5" t="s">
        <v>775</v>
      </c>
      <c r="B41" s="5"/>
      <c r="C41" s="5"/>
      <c r="D41" s="5"/>
      <c r="E41" s="5"/>
      <c r="F41" s="5"/>
      <c r="G41" s="5"/>
      <c r="H41" s="5">
        <v>29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18</v>
      </c>
      <c r="T41" s="5"/>
      <c r="U41" s="5"/>
      <c r="V41" s="5"/>
      <c r="W41" s="5">
        <v>15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39"/>
      <c r="AL41" s="39"/>
      <c r="AM41" s="5"/>
      <c r="AN41" s="5"/>
      <c r="AO41" s="11">
        <f t="shared" si="2"/>
        <v>62</v>
      </c>
      <c r="AP41" s="13">
        <f t="shared" si="3"/>
        <v>3</v>
      </c>
    </row>
    <row r="42" spans="1:42" s="9" customFormat="1" ht="11.25">
      <c r="A42" s="5" t="s">
        <v>59</v>
      </c>
      <c r="B42" s="5"/>
      <c r="C42" s="5"/>
      <c r="D42" s="5"/>
      <c r="E42" s="5"/>
      <c r="F42" s="5">
        <v>32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16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>
        <v>8</v>
      </c>
      <c r="AJ42" s="5"/>
      <c r="AK42" s="39"/>
      <c r="AL42" s="11"/>
      <c r="AM42" s="5">
        <v>2</v>
      </c>
      <c r="AN42" s="5"/>
      <c r="AO42" s="11">
        <f t="shared" si="2"/>
        <v>58</v>
      </c>
      <c r="AP42" s="13">
        <f t="shared" si="3"/>
        <v>4</v>
      </c>
    </row>
    <row r="43" spans="1:44" s="9" customFormat="1" ht="11.25">
      <c r="A43" s="5" t="s">
        <v>517</v>
      </c>
      <c r="B43" s="5"/>
      <c r="C43" s="5">
        <v>26</v>
      </c>
      <c r="D43" s="5"/>
      <c r="E43" s="5"/>
      <c r="F43" s="5"/>
      <c r="G43" s="5"/>
      <c r="H43" s="5"/>
      <c r="I43" s="5">
        <v>5</v>
      </c>
      <c r="J43" s="5"/>
      <c r="K43" s="5"/>
      <c r="L43" s="5"/>
      <c r="M43" s="5"/>
      <c r="N43" s="5"/>
      <c r="O43" s="5">
        <v>26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39"/>
      <c r="AL43" s="11"/>
      <c r="AM43" s="5"/>
      <c r="AN43" s="5"/>
      <c r="AO43" s="11">
        <f t="shared" si="2"/>
        <v>57</v>
      </c>
      <c r="AP43" s="13">
        <f t="shared" si="3"/>
        <v>3</v>
      </c>
      <c r="AR43" s="13"/>
    </row>
    <row r="44" spans="1:42" s="9" customFormat="1" ht="11.25">
      <c r="A44" s="5" t="s">
        <v>385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v>11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25</v>
      </c>
      <c r="AB44" s="5"/>
      <c r="AC44" s="5"/>
      <c r="AD44" s="5"/>
      <c r="AE44" s="5"/>
      <c r="AF44" s="5"/>
      <c r="AG44" s="5"/>
      <c r="AH44" s="5"/>
      <c r="AI44" s="5"/>
      <c r="AJ44" s="5"/>
      <c r="AK44" s="39">
        <v>21</v>
      </c>
      <c r="AL44" s="39"/>
      <c r="AM44" s="5"/>
      <c r="AN44" s="5"/>
      <c r="AO44" s="11">
        <f t="shared" si="2"/>
        <v>57</v>
      </c>
      <c r="AP44" s="13">
        <f t="shared" si="3"/>
        <v>3</v>
      </c>
    </row>
    <row r="45" spans="1:42" s="9" customFormat="1" ht="11.25">
      <c r="A45" s="5" t="s">
        <v>421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>
        <v>6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19</v>
      </c>
      <c r="AB45" s="5"/>
      <c r="AC45" s="5"/>
      <c r="AD45" s="5"/>
      <c r="AE45" s="5"/>
      <c r="AF45" s="5"/>
      <c r="AG45" s="5"/>
      <c r="AH45" s="5"/>
      <c r="AI45" s="5"/>
      <c r="AJ45" s="5"/>
      <c r="AK45" s="39"/>
      <c r="AL45" s="39">
        <v>30</v>
      </c>
      <c r="AM45" s="5"/>
      <c r="AN45" s="5"/>
      <c r="AO45" s="11">
        <f t="shared" si="2"/>
        <v>55</v>
      </c>
      <c r="AP45" s="13">
        <f t="shared" si="3"/>
        <v>3</v>
      </c>
    </row>
    <row r="46" spans="1:42" s="9" customFormat="1" ht="11.25">
      <c r="A46" s="5" t="s">
        <v>75</v>
      </c>
      <c r="B46" s="5"/>
      <c r="C46" s="5"/>
      <c r="D46" s="5"/>
      <c r="E46" s="5"/>
      <c r="F46" s="5"/>
      <c r="G46" s="5"/>
      <c r="H46" s="5">
        <v>16</v>
      </c>
      <c r="I46" s="5"/>
      <c r="J46" s="5"/>
      <c r="K46" s="5"/>
      <c r="L46" s="5"/>
      <c r="M46" s="5"/>
      <c r="N46" s="5"/>
      <c r="O46" s="5"/>
      <c r="P46" s="5">
        <v>18</v>
      </c>
      <c r="Q46" s="5"/>
      <c r="R46" s="5"/>
      <c r="S46" s="5"/>
      <c r="T46" s="5"/>
      <c r="U46" s="5"/>
      <c r="V46" s="5"/>
      <c r="W46" s="5">
        <v>20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39"/>
      <c r="AL46" s="39"/>
      <c r="AM46" s="5"/>
      <c r="AN46" s="5"/>
      <c r="AO46" s="11">
        <f t="shared" si="2"/>
        <v>54</v>
      </c>
      <c r="AP46" s="13">
        <f t="shared" si="3"/>
        <v>3</v>
      </c>
    </row>
    <row r="47" spans="1:42" s="9" customFormat="1" ht="11.25">
      <c r="A47" s="5" t="s">
        <v>391</v>
      </c>
      <c r="B47" s="5"/>
      <c r="C47" s="5"/>
      <c r="D47" s="5"/>
      <c r="E47" s="5"/>
      <c r="F47" s="5"/>
      <c r="G47" s="5"/>
      <c r="H47" s="5">
        <v>17</v>
      </c>
      <c r="I47" s="5"/>
      <c r="J47" s="5"/>
      <c r="K47" s="5"/>
      <c r="L47" s="5"/>
      <c r="M47" s="5"/>
      <c r="N47" s="5"/>
      <c r="O47" s="5"/>
      <c r="P47" s="5">
        <v>19</v>
      </c>
      <c r="Q47" s="5"/>
      <c r="R47" s="5"/>
      <c r="S47" s="5"/>
      <c r="T47" s="5"/>
      <c r="U47" s="5"/>
      <c r="V47" s="5"/>
      <c r="W47" s="5">
        <v>17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39"/>
      <c r="AL47" s="39"/>
      <c r="AM47" s="5"/>
      <c r="AN47" s="5"/>
      <c r="AO47" s="11">
        <f t="shared" si="2"/>
        <v>53</v>
      </c>
      <c r="AP47" s="13">
        <f t="shared" si="3"/>
        <v>3</v>
      </c>
    </row>
    <row r="48" spans="1:42" s="9" customFormat="1" ht="11.25">
      <c r="A48" s="5" t="s">
        <v>324</v>
      </c>
      <c r="B48" s="5"/>
      <c r="C48" s="5"/>
      <c r="D48" s="5"/>
      <c r="E48" s="5"/>
      <c r="F48" s="5"/>
      <c r="G48" s="5"/>
      <c r="H48" s="5"/>
      <c r="I48" s="5"/>
      <c r="J48" s="5">
        <v>9</v>
      </c>
      <c r="K48" s="5"/>
      <c r="L48" s="5"/>
      <c r="M48" s="5"/>
      <c r="N48" s="5"/>
      <c r="O48" s="5">
        <v>23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9"/>
      <c r="AL48" s="39"/>
      <c r="AM48" s="5">
        <v>18</v>
      </c>
      <c r="AN48" s="5"/>
      <c r="AO48" s="11">
        <f t="shared" si="2"/>
        <v>50</v>
      </c>
      <c r="AP48" s="13">
        <f t="shared" si="3"/>
        <v>3</v>
      </c>
    </row>
    <row r="49" spans="1:42" s="9" customFormat="1" ht="11.25">
      <c r="A49" s="5" t="s">
        <v>368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>
        <v>22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23</v>
      </c>
      <c r="AB49" s="5"/>
      <c r="AC49" s="5"/>
      <c r="AD49" s="5"/>
      <c r="AE49" s="5"/>
      <c r="AF49" s="5"/>
      <c r="AG49" s="5"/>
      <c r="AH49" s="5"/>
      <c r="AI49" s="5">
        <v>3</v>
      </c>
      <c r="AJ49" s="5"/>
      <c r="AK49" s="39">
        <v>2</v>
      </c>
      <c r="AL49" s="39"/>
      <c r="AM49" s="5"/>
      <c r="AN49" s="5"/>
      <c r="AO49" s="11">
        <f t="shared" si="2"/>
        <v>50</v>
      </c>
      <c r="AP49" s="13">
        <f t="shared" si="3"/>
        <v>4</v>
      </c>
    </row>
    <row r="50" spans="1:42" s="9" customFormat="1" ht="11.25">
      <c r="A50" s="5" t="s">
        <v>45</v>
      </c>
      <c r="B50" s="5"/>
      <c r="C50" s="5"/>
      <c r="D50" s="5"/>
      <c r="E50" s="5"/>
      <c r="F50" s="5">
        <v>40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39"/>
      <c r="AL50" s="39"/>
      <c r="AM50" s="5">
        <v>9</v>
      </c>
      <c r="AN50" s="5"/>
      <c r="AO50" s="11">
        <f t="shared" si="2"/>
        <v>49</v>
      </c>
      <c r="AP50" s="13">
        <f t="shared" si="3"/>
        <v>2</v>
      </c>
    </row>
    <row r="51" spans="1:44" s="9" customFormat="1" ht="11.25" customHeight="1">
      <c r="A51" s="5" t="s">
        <v>55</v>
      </c>
      <c r="B51" s="5"/>
      <c r="C51" s="5"/>
      <c r="D51" s="5">
        <v>24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24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1"/>
      <c r="AI51" s="11"/>
      <c r="AJ51" s="11"/>
      <c r="AK51" s="39"/>
      <c r="AL51" s="11"/>
      <c r="AM51" s="11"/>
      <c r="AN51" s="39"/>
      <c r="AO51" s="11">
        <f t="shared" si="2"/>
        <v>48</v>
      </c>
      <c r="AP51" s="13">
        <f t="shared" si="3"/>
        <v>2</v>
      </c>
      <c r="AR51" s="13"/>
    </row>
    <row r="52" spans="1:42" s="9" customFormat="1" ht="11.25">
      <c r="A52" s="5" t="s">
        <v>857</v>
      </c>
      <c r="B52" s="5"/>
      <c r="C52" s="5"/>
      <c r="D52" s="5"/>
      <c r="E52" s="5"/>
      <c r="F52" s="5"/>
      <c r="G52" s="5"/>
      <c r="H52" s="5"/>
      <c r="I52" s="5">
        <v>21</v>
      </c>
      <c r="J52" s="5"/>
      <c r="K52" s="5"/>
      <c r="L52" s="5"/>
      <c r="M52" s="5"/>
      <c r="N52" s="5"/>
      <c r="O52" s="5">
        <v>19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39"/>
      <c r="AL52" s="39"/>
      <c r="AM52" s="5">
        <v>2</v>
      </c>
      <c r="AN52" s="5"/>
      <c r="AO52" s="11">
        <f t="shared" si="2"/>
        <v>42</v>
      </c>
      <c r="AP52" s="13">
        <f t="shared" si="3"/>
        <v>3</v>
      </c>
    </row>
    <row r="53" spans="1:42" s="9" customFormat="1" ht="11.25">
      <c r="A53" s="5" t="s">
        <v>214</v>
      </c>
      <c r="B53" s="5"/>
      <c r="C53" s="5"/>
      <c r="D53" s="5"/>
      <c r="E53" s="5"/>
      <c r="F53" s="5"/>
      <c r="G53" s="5"/>
      <c r="H53" s="5"/>
      <c r="I53" s="5"/>
      <c r="J53" s="5">
        <v>10</v>
      </c>
      <c r="K53" s="5"/>
      <c r="L53" s="5"/>
      <c r="M53" s="5"/>
      <c r="N53" s="5"/>
      <c r="O53" s="5"/>
      <c r="P53" s="5"/>
      <c r="Q53" s="5">
        <v>15</v>
      </c>
      <c r="R53" s="5"/>
      <c r="S53" s="5"/>
      <c r="T53" s="5"/>
      <c r="U53" s="5"/>
      <c r="V53" s="5"/>
      <c r="W53" s="5"/>
      <c r="X53" s="5">
        <v>14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9"/>
      <c r="AL53" s="39"/>
      <c r="AM53" s="5">
        <v>2</v>
      </c>
      <c r="AN53" s="5"/>
      <c r="AO53" s="11">
        <f t="shared" si="2"/>
        <v>41</v>
      </c>
      <c r="AP53" s="13">
        <f t="shared" si="3"/>
        <v>4</v>
      </c>
    </row>
    <row r="54" spans="1:42" s="9" customFormat="1" ht="11.25">
      <c r="A54" s="5" t="s">
        <v>895</v>
      </c>
      <c r="B54" s="5"/>
      <c r="C54" s="5"/>
      <c r="D54" s="5"/>
      <c r="E54" s="5"/>
      <c r="F54" s="5"/>
      <c r="G54" s="5"/>
      <c r="H54" s="5"/>
      <c r="I54" s="5"/>
      <c r="J54" s="5">
        <v>13</v>
      </c>
      <c r="K54" s="5"/>
      <c r="L54" s="5"/>
      <c r="M54" s="5"/>
      <c r="N54" s="5"/>
      <c r="O54" s="5"/>
      <c r="P54" s="5"/>
      <c r="Q54" s="5">
        <v>28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39"/>
      <c r="AL54" s="39"/>
      <c r="AM54" s="5"/>
      <c r="AN54" s="5"/>
      <c r="AO54" s="11">
        <f t="shared" si="2"/>
        <v>41</v>
      </c>
      <c r="AP54" s="13">
        <f t="shared" si="3"/>
        <v>2</v>
      </c>
    </row>
    <row r="55" spans="1:42" s="9" customFormat="1" ht="11.25">
      <c r="A55" s="5" t="s">
        <v>114</v>
      </c>
      <c r="B55" s="5"/>
      <c r="C55" s="5"/>
      <c r="D55" s="5"/>
      <c r="E55" s="5"/>
      <c r="F55" s="5"/>
      <c r="G55" s="5"/>
      <c r="H55" s="5"/>
      <c r="I55" s="5">
        <v>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13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9"/>
      <c r="AL55" s="39"/>
      <c r="AM55" s="5">
        <v>19</v>
      </c>
      <c r="AN55" s="5"/>
      <c r="AO55" s="11">
        <f t="shared" si="2"/>
        <v>40</v>
      </c>
      <c r="AP55" s="13">
        <f t="shared" si="3"/>
        <v>3</v>
      </c>
    </row>
    <row r="56" spans="1:42" s="9" customFormat="1" ht="11.25">
      <c r="A56" s="5" t="s">
        <v>375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v>21</v>
      </c>
      <c r="AB56" s="5"/>
      <c r="AC56" s="5"/>
      <c r="AD56" s="5"/>
      <c r="AE56" s="5"/>
      <c r="AF56" s="5"/>
      <c r="AG56" s="5"/>
      <c r="AH56" s="5"/>
      <c r="AI56" s="5"/>
      <c r="AJ56" s="5"/>
      <c r="AK56" s="39"/>
      <c r="AL56" s="39">
        <v>18</v>
      </c>
      <c r="AM56" s="5"/>
      <c r="AN56" s="5"/>
      <c r="AO56" s="11">
        <f t="shared" si="2"/>
        <v>39</v>
      </c>
      <c r="AP56" s="13">
        <f t="shared" si="3"/>
        <v>2</v>
      </c>
    </row>
    <row r="57" spans="1:42" s="9" customFormat="1" ht="11.25">
      <c r="A57" s="5" t="s">
        <v>377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23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v>15</v>
      </c>
      <c r="AB57" s="5"/>
      <c r="AC57" s="5"/>
      <c r="AD57" s="5"/>
      <c r="AE57" s="5"/>
      <c r="AF57" s="5"/>
      <c r="AG57" s="5"/>
      <c r="AH57" s="5"/>
      <c r="AI57" s="5"/>
      <c r="AJ57" s="5"/>
      <c r="AK57" s="39"/>
      <c r="AL57" s="39"/>
      <c r="AM57" s="5"/>
      <c r="AN57" s="5"/>
      <c r="AO57" s="11">
        <f t="shared" si="2"/>
        <v>38</v>
      </c>
      <c r="AP57" s="13">
        <f t="shared" si="3"/>
        <v>2</v>
      </c>
    </row>
    <row r="58" spans="1:42" s="9" customFormat="1" ht="11.25">
      <c r="A58" s="5" t="s">
        <v>33</v>
      </c>
      <c r="B58" s="5"/>
      <c r="C58" s="5"/>
      <c r="D58" s="5"/>
      <c r="E58" s="5"/>
      <c r="F58" s="5"/>
      <c r="G58" s="5"/>
      <c r="H58" s="5">
        <v>13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11</v>
      </c>
      <c r="T58" s="5"/>
      <c r="U58" s="5"/>
      <c r="V58" s="5"/>
      <c r="W58" s="5"/>
      <c r="X58" s="5"/>
      <c r="Y58" s="5"/>
      <c r="Z58" s="5"/>
      <c r="AA58" s="5"/>
      <c r="AB58" s="5">
        <v>13</v>
      </c>
      <c r="AC58" s="5"/>
      <c r="AD58" s="5"/>
      <c r="AE58" s="5"/>
      <c r="AF58" s="5"/>
      <c r="AG58" s="5"/>
      <c r="AH58" s="5"/>
      <c r="AI58" s="5"/>
      <c r="AJ58" s="5"/>
      <c r="AK58" s="39"/>
      <c r="AL58" s="39"/>
      <c r="AM58" s="5"/>
      <c r="AN58" s="5"/>
      <c r="AO58" s="11">
        <f t="shared" si="2"/>
        <v>37</v>
      </c>
      <c r="AP58" s="13">
        <f t="shared" si="3"/>
        <v>3</v>
      </c>
    </row>
    <row r="59" spans="1:42" s="9" customFormat="1" ht="11.25">
      <c r="A59" s="5" t="s">
        <v>287</v>
      </c>
      <c r="B59" s="5"/>
      <c r="C59" s="5"/>
      <c r="D59" s="5">
        <v>12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6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16</v>
      </c>
      <c r="AD59" s="5"/>
      <c r="AE59" s="5"/>
      <c r="AF59" s="5"/>
      <c r="AG59" s="5"/>
      <c r="AH59" s="5"/>
      <c r="AI59" s="5"/>
      <c r="AJ59" s="5"/>
      <c r="AK59" s="39"/>
      <c r="AL59" s="39"/>
      <c r="AM59" s="5">
        <v>2</v>
      </c>
      <c r="AN59" s="5"/>
      <c r="AO59" s="11">
        <f t="shared" si="2"/>
        <v>36</v>
      </c>
      <c r="AP59" s="13">
        <f t="shared" si="3"/>
        <v>4</v>
      </c>
    </row>
    <row r="60" spans="1:42" s="9" customFormat="1" ht="11.25">
      <c r="A60" s="5" t="s">
        <v>1343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4</v>
      </c>
      <c r="AB60" s="5"/>
      <c r="AC60" s="5"/>
      <c r="AD60" s="5"/>
      <c r="AE60" s="5"/>
      <c r="AF60" s="5"/>
      <c r="AG60" s="5"/>
      <c r="AH60" s="5"/>
      <c r="AI60" s="5">
        <v>23</v>
      </c>
      <c r="AJ60" s="5"/>
      <c r="AK60" s="39"/>
      <c r="AL60" s="39"/>
      <c r="AM60" s="5">
        <v>8</v>
      </c>
      <c r="AN60" s="5"/>
      <c r="AO60" s="11">
        <f t="shared" si="2"/>
        <v>35</v>
      </c>
      <c r="AP60" s="13">
        <f t="shared" si="3"/>
        <v>3</v>
      </c>
    </row>
    <row r="61" spans="1:42" s="9" customFormat="1" ht="11.25">
      <c r="A61" s="5" t="s">
        <v>369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>
        <v>27</v>
      </c>
      <c r="AB61" s="5"/>
      <c r="AC61" s="5"/>
      <c r="AD61" s="5"/>
      <c r="AE61" s="5">
        <v>8</v>
      </c>
      <c r="AF61" s="5"/>
      <c r="AG61" s="5"/>
      <c r="AH61" s="5"/>
      <c r="AI61" s="5"/>
      <c r="AJ61" s="5"/>
      <c r="AK61" s="39"/>
      <c r="AL61" s="39"/>
      <c r="AM61" s="5"/>
      <c r="AN61" s="5"/>
      <c r="AO61" s="11">
        <f t="shared" si="2"/>
        <v>35</v>
      </c>
      <c r="AP61" s="13">
        <f t="shared" si="3"/>
        <v>2</v>
      </c>
    </row>
    <row r="62" spans="1:42" s="9" customFormat="1" ht="11.25">
      <c r="A62" s="5" t="s">
        <v>416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>
        <v>16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10</v>
      </c>
      <c r="AB62" s="5"/>
      <c r="AC62" s="5"/>
      <c r="AD62" s="5"/>
      <c r="AE62" s="5"/>
      <c r="AF62" s="5"/>
      <c r="AG62" s="5"/>
      <c r="AH62" s="5"/>
      <c r="AI62" s="5"/>
      <c r="AJ62" s="5"/>
      <c r="AK62" s="39"/>
      <c r="AL62" s="39">
        <v>7</v>
      </c>
      <c r="AM62" s="5"/>
      <c r="AN62" s="5"/>
      <c r="AO62" s="11">
        <f t="shared" si="2"/>
        <v>33</v>
      </c>
      <c r="AP62" s="13">
        <f t="shared" si="3"/>
        <v>3</v>
      </c>
    </row>
    <row r="63" spans="1:42" s="9" customFormat="1" ht="11.25">
      <c r="A63" s="5" t="s">
        <v>932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>
        <v>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v>13</v>
      </c>
      <c r="AB63" s="5"/>
      <c r="AC63" s="5"/>
      <c r="AD63" s="5"/>
      <c r="AE63" s="5">
        <v>14</v>
      </c>
      <c r="AF63" s="5"/>
      <c r="AG63" s="5"/>
      <c r="AH63" s="5"/>
      <c r="AI63" s="5"/>
      <c r="AJ63" s="5"/>
      <c r="AK63" s="39"/>
      <c r="AL63" s="39"/>
      <c r="AM63" s="5"/>
      <c r="AN63" s="5"/>
      <c r="AO63" s="11">
        <f t="shared" si="2"/>
        <v>32</v>
      </c>
      <c r="AP63" s="13">
        <f t="shared" si="3"/>
        <v>3</v>
      </c>
    </row>
    <row r="64" spans="1:42" s="9" customFormat="1" ht="11.25">
      <c r="A64" s="5" t="s">
        <v>115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v>8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39"/>
      <c r="AL64" s="39"/>
      <c r="AM64" s="5">
        <v>23</v>
      </c>
      <c r="AN64" s="5"/>
      <c r="AO64" s="11">
        <f t="shared" si="2"/>
        <v>31</v>
      </c>
      <c r="AP64" s="13">
        <f t="shared" si="3"/>
        <v>2</v>
      </c>
    </row>
    <row r="65" spans="1:42" s="9" customFormat="1" ht="11.25">
      <c r="A65" s="5" t="s">
        <v>481</v>
      </c>
      <c r="B65" s="5">
        <v>15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8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>
        <v>7</v>
      </c>
      <c r="AG65" s="5"/>
      <c r="AH65" s="5"/>
      <c r="AI65" s="5"/>
      <c r="AJ65" s="5"/>
      <c r="AK65" s="39"/>
      <c r="AL65" s="39"/>
      <c r="AM65" s="5"/>
      <c r="AN65" s="5"/>
      <c r="AO65" s="11">
        <f t="shared" si="2"/>
        <v>30</v>
      </c>
      <c r="AP65" s="13">
        <f t="shared" si="3"/>
        <v>3</v>
      </c>
    </row>
    <row r="66" spans="1:42" s="9" customFormat="1" ht="11.25">
      <c r="A66" s="5" t="s">
        <v>241</v>
      </c>
      <c r="B66" s="5"/>
      <c r="C66" s="5"/>
      <c r="D66" s="5"/>
      <c r="E66" s="5"/>
      <c r="F66" s="5"/>
      <c r="G66" s="5"/>
      <c r="H66" s="5"/>
      <c r="I66" s="5">
        <v>10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39"/>
      <c r="AL66" s="39"/>
      <c r="AM66" s="5">
        <v>19</v>
      </c>
      <c r="AN66" s="5"/>
      <c r="AO66" s="11">
        <f aca="true" t="shared" si="4" ref="AO66:AO97">SUM(B66:AN66)</f>
        <v>29</v>
      </c>
      <c r="AP66" s="13">
        <f aca="true" t="shared" si="5" ref="AP66:AP97">COUNTA(B66:AM66)</f>
        <v>2</v>
      </c>
    </row>
    <row r="67" spans="1:42" s="9" customFormat="1" ht="11.25">
      <c r="A67" s="5" t="s">
        <v>92</v>
      </c>
      <c r="B67" s="5"/>
      <c r="C67" s="5"/>
      <c r="D67" s="5"/>
      <c r="E67" s="5"/>
      <c r="F67" s="5"/>
      <c r="G67" s="5"/>
      <c r="H67" s="5">
        <v>6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10</v>
      </c>
      <c r="T67" s="5"/>
      <c r="U67" s="5"/>
      <c r="V67" s="5"/>
      <c r="W67" s="5">
        <v>9</v>
      </c>
      <c r="X67" s="5"/>
      <c r="Y67" s="5"/>
      <c r="Z67" s="5"/>
      <c r="AA67" s="5"/>
      <c r="AB67" s="5">
        <v>1</v>
      </c>
      <c r="AC67" s="5"/>
      <c r="AD67" s="5"/>
      <c r="AE67" s="5"/>
      <c r="AF67" s="5"/>
      <c r="AG67" s="5"/>
      <c r="AH67" s="5"/>
      <c r="AI67" s="5"/>
      <c r="AJ67" s="5"/>
      <c r="AK67" s="39"/>
      <c r="AL67" s="39"/>
      <c r="AM67" s="5"/>
      <c r="AN67" s="5"/>
      <c r="AO67" s="11">
        <f t="shared" si="4"/>
        <v>26</v>
      </c>
      <c r="AP67" s="13">
        <f t="shared" si="5"/>
        <v>4</v>
      </c>
    </row>
    <row r="68" spans="1:42" s="9" customFormat="1" ht="11.25">
      <c r="A68" s="5" t="s">
        <v>413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>
        <v>1</v>
      </c>
      <c r="AB68" s="5"/>
      <c r="AC68" s="5"/>
      <c r="AD68" s="5"/>
      <c r="AE68" s="5">
        <v>4</v>
      </c>
      <c r="AF68" s="5"/>
      <c r="AG68" s="5"/>
      <c r="AH68" s="5"/>
      <c r="AI68" s="5"/>
      <c r="AJ68" s="5"/>
      <c r="AK68" s="39"/>
      <c r="AL68" s="39">
        <v>21</v>
      </c>
      <c r="AM68" s="5"/>
      <c r="AN68" s="5"/>
      <c r="AO68" s="11">
        <f t="shared" si="4"/>
        <v>26</v>
      </c>
      <c r="AP68" s="13">
        <f t="shared" si="5"/>
        <v>3</v>
      </c>
    </row>
    <row r="69" spans="1:42" s="9" customFormat="1" ht="11.25">
      <c r="A69" s="5" t="s">
        <v>564</v>
      </c>
      <c r="B69" s="5"/>
      <c r="C69" s="5">
        <v>8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39"/>
      <c r="AL69" s="39"/>
      <c r="AM69" s="5">
        <v>17</v>
      </c>
      <c r="AN69" s="5"/>
      <c r="AO69" s="11">
        <f t="shared" si="4"/>
        <v>25</v>
      </c>
      <c r="AP69" s="13">
        <f t="shared" si="5"/>
        <v>2</v>
      </c>
    </row>
    <row r="70" spans="1:42" s="9" customFormat="1" ht="11.25">
      <c r="A70" s="5" t="s">
        <v>366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>
        <v>16</v>
      </c>
      <c r="AB70" s="5"/>
      <c r="AC70" s="5"/>
      <c r="AD70" s="5"/>
      <c r="AE70" s="5">
        <v>5</v>
      </c>
      <c r="AF70" s="5"/>
      <c r="AG70" s="5"/>
      <c r="AH70" s="5"/>
      <c r="AI70" s="5"/>
      <c r="AJ70" s="5"/>
      <c r="AK70" s="39"/>
      <c r="AL70" s="39">
        <v>4</v>
      </c>
      <c r="AM70" s="5"/>
      <c r="AN70" s="5"/>
      <c r="AO70" s="11">
        <f t="shared" si="4"/>
        <v>25</v>
      </c>
      <c r="AP70" s="13">
        <f t="shared" si="5"/>
        <v>3</v>
      </c>
    </row>
    <row r="71" spans="1:42" s="9" customFormat="1" ht="11.25">
      <c r="A71" s="5" t="s">
        <v>318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8</v>
      </c>
      <c r="V71" s="5"/>
      <c r="W71" s="5"/>
      <c r="X71" s="5">
        <v>16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39"/>
      <c r="AL71" s="11"/>
      <c r="AM71" s="5"/>
      <c r="AN71" s="5"/>
      <c r="AO71" s="11">
        <f t="shared" si="4"/>
        <v>24</v>
      </c>
      <c r="AP71" s="13">
        <f t="shared" si="5"/>
        <v>2</v>
      </c>
    </row>
    <row r="72" spans="1:42" s="9" customFormat="1" ht="11.25">
      <c r="A72" s="5" t="s">
        <v>37</v>
      </c>
      <c r="B72" s="5"/>
      <c r="C72" s="5"/>
      <c r="D72" s="5"/>
      <c r="E72" s="5"/>
      <c r="F72" s="5"/>
      <c r="G72" s="5"/>
      <c r="H72" s="5">
        <v>8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5</v>
      </c>
      <c r="U72" s="5"/>
      <c r="V72" s="5"/>
      <c r="W72" s="5">
        <v>11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39"/>
      <c r="AL72" s="39"/>
      <c r="AM72" s="5"/>
      <c r="AN72" s="5"/>
      <c r="AO72" s="11">
        <f t="shared" si="4"/>
        <v>24</v>
      </c>
      <c r="AP72" s="13">
        <f t="shared" si="5"/>
        <v>3</v>
      </c>
    </row>
    <row r="73" spans="1:42" s="9" customFormat="1" ht="11.25">
      <c r="A73" s="5" t="s">
        <v>1708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9"/>
      <c r="AL73" s="39"/>
      <c r="AM73" s="5">
        <v>22</v>
      </c>
      <c r="AN73" s="5"/>
      <c r="AO73" s="11">
        <f t="shared" si="4"/>
        <v>22</v>
      </c>
      <c r="AP73" s="13">
        <f t="shared" si="5"/>
        <v>1</v>
      </c>
    </row>
    <row r="74" spans="1:42" s="9" customFormat="1" ht="11.25">
      <c r="A74" s="5" t="s">
        <v>480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14</v>
      </c>
      <c r="R74" s="5">
        <v>0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3</v>
      </c>
      <c r="AE74" s="5"/>
      <c r="AF74" s="5"/>
      <c r="AG74" s="5"/>
      <c r="AH74" s="5">
        <v>4</v>
      </c>
      <c r="AI74" s="5"/>
      <c r="AJ74" s="5"/>
      <c r="AK74" s="39"/>
      <c r="AL74" s="39"/>
      <c r="AM74" s="5"/>
      <c r="AN74" s="5"/>
      <c r="AO74" s="11">
        <f t="shared" si="4"/>
        <v>22</v>
      </c>
      <c r="AP74" s="13">
        <f t="shared" si="5"/>
        <v>5</v>
      </c>
    </row>
    <row r="75" spans="1:42" s="9" customFormat="1" ht="11.25">
      <c r="A75" s="5" t="s">
        <v>233</v>
      </c>
      <c r="B75" s="5"/>
      <c r="C75" s="5"/>
      <c r="D75" s="5"/>
      <c r="E75" s="5">
        <v>9</v>
      </c>
      <c r="F75" s="5"/>
      <c r="G75" s="5"/>
      <c r="H75" s="5"/>
      <c r="I75" s="5"/>
      <c r="J75" s="5"/>
      <c r="K75" s="5"/>
      <c r="L75" s="5"/>
      <c r="M75" s="5">
        <v>10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39"/>
      <c r="AL75" s="39"/>
      <c r="AM75" s="5">
        <v>2</v>
      </c>
      <c r="AN75" s="5"/>
      <c r="AO75" s="11">
        <f t="shared" si="4"/>
        <v>21</v>
      </c>
      <c r="AP75" s="13">
        <f t="shared" si="5"/>
        <v>3</v>
      </c>
    </row>
    <row r="76" spans="1:42" ht="11.25">
      <c r="A76" s="5" t="s">
        <v>1229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21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39"/>
      <c r="AL76" s="39"/>
      <c r="AM76" s="5"/>
      <c r="AN76" s="5"/>
      <c r="AO76" s="11">
        <f t="shared" si="4"/>
        <v>21</v>
      </c>
      <c r="AP76" s="13">
        <f t="shared" si="5"/>
        <v>1</v>
      </c>
    </row>
    <row r="77" spans="1:42" s="9" customFormat="1" ht="11.25">
      <c r="A77" s="5" t="s">
        <v>50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v>6</v>
      </c>
      <c r="Q77" s="5"/>
      <c r="R77" s="5"/>
      <c r="S77" s="5">
        <v>10</v>
      </c>
      <c r="T77" s="5"/>
      <c r="U77" s="5"/>
      <c r="V77" s="5"/>
      <c r="W77" s="5">
        <v>3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39"/>
      <c r="AL77" s="39"/>
      <c r="AM77" s="5"/>
      <c r="AN77" s="5"/>
      <c r="AO77" s="11">
        <f t="shared" si="4"/>
        <v>19</v>
      </c>
      <c r="AP77" s="13">
        <f t="shared" si="5"/>
        <v>3</v>
      </c>
    </row>
    <row r="78" spans="1:42" s="9" customFormat="1" ht="11.25">
      <c r="A78" s="5" t="s">
        <v>97</v>
      </c>
      <c r="B78" s="5"/>
      <c r="C78" s="5"/>
      <c r="D78" s="5"/>
      <c r="E78" s="5"/>
      <c r="F78" s="5"/>
      <c r="G78" s="5">
        <v>11</v>
      </c>
      <c r="H78" s="5"/>
      <c r="I78" s="5"/>
      <c r="J78" s="5"/>
      <c r="K78" s="5"/>
      <c r="L78" s="5"/>
      <c r="M78" s="5"/>
      <c r="N78" s="5"/>
      <c r="O78" s="5"/>
      <c r="P78" s="5"/>
      <c r="Q78" s="5">
        <v>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39"/>
      <c r="AL78" s="39"/>
      <c r="AM78" s="5"/>
      <c r="AN78" s="5"/>
      <c r="AO78" s="11">
        <f t="shared" si="4"/>
        <v>19</v>
      </c>
      <c r="AP78" s="13">
        <f t="shared" si="5"/>
        <v>2</v>
      </c>
    </row>
    <row r="79" spans="1:42" s="9" customFormat="1" ht="11.25">
      <c r="A79" s="5" t="s">
        <v>312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>
        <v>18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39"/>
      <c r="AL79" s="39"/>
      <c r="AM79" s="5"/>
      <c r="AN79" s="5"/>
      <c r="AO79" s="11">
        <f t="shared" si="4"/>
        <v>18</v>
      </c>
      <c r="AP79" s="13">
        <f t="shared" si="5"/>
        <v>1</v>
      </c>
    </row>
    <row r="80" spans="1:42" s="9" customFormat="1" ht="11.25">
      <c r="A80" s="5" t="s">
        <v>859</v>
      </c>
      <c r="B80" s="5"/>
      <c r="C80" s="5"/>
      <c r="D80" s="5"/>
      <c r="E80" s="5"/>
      <c r="F80" s="5"/>
      <c r="G80" s="5"/>
      <c r="H80" s="5"/>
      <c r="I80" s="5">
        <v>2</v>
      </c>
      <c r="J80" s="5"/>
      <c r="K80" s="5"/>
      <c r="L80" s="5"/>
      <c r="M80" s="5"/>
      <c r="N80" s="5"/>
      <c r="O80" s="5">
        <v>12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39"/>
      <c r="AL80" s="39"/>
      <c r="AM80" s="5">
        <v>2</v>
      </c>
      <c r="AN80" s="5"/>
      <c r="AO80" s="11">
        <f t="shared" si="4"/>
        <v>16</v>
      </c>
      <c r="AP80" s="13">
        <f t="shared" si="5"/>
        <v>3</v>
      </c>
    </row>
    <row r="81" spans="1:42" s="9" customFormat="1" ht="11.25">
      <c r="A81" s="5" t="s">
        <v>166</v>
      </c>
      <c r="B81" s="5"/>
      <c r="C81" s="5"/>
      <c r="D81" s="5"/>
      <c r="E81" s="5"/>
      <c r="F81" s="5"/>
      <c r="G81" s="5"/>
      <c r="H81" s="5">
        <v>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39"/>
      <c r="AL81" s="39"/>
      <c r="AM81" s="5">
        <v>9</v>
      </c>
      <c r="AN81" s="5"/>
      <c r="AO81" s="11">
        <f t="shared" si="4"/>
        <v>15</v>
      </c>
      <c r="AP81" s="13">
        <f t="shared" si="5"/>
        <v>2</v>
      </c>
    </row>
    <row r="82" spans="1:44" s="9" customFormat="1" ht="11.25">
      <c r="A82" s="5" t="s">
        <v>1702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39"/>
      <c r="AL82" s="11"/>
      <c r="AM82" s="5">
        <v>14</v>
      </c>
      <c r="AN82" s="5"/>
      <c r="AO82" s="11">
        <f t="shared" si="4"/>
        <v>14</v>
      </c>
      <c r="AP82" s="13">
        <f t="shared" si="5"/>
        <v>1</v>
      </c>
      <c r="AR82" s="13"/>
    </row>
    <row r="83" spans="1:42" s="9" customFormat="1" ht="11.25">
      <c r="A83" s="5" t="s">
        <v>252</v>
      </c>
      <c r="B83" s="5"/>
      <c r="C83" s="5"/>
      <c r="D83" s="5"/>
      <c r="E83" s="5"/>
      <c r="F83" s="5"/>
      <c r="G83" s="5"/>
      <c r="H83" s="5"/>
      <c r="I83" s="5">
        <v>14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39"/>
      <c r="AL83" s="39"/>
      <c r="AM83" s="5"/>
      <c r="AN83" s="5"/>
      <c r="AO83" s="11">
        <f t="shared" si="4"/>
        <v>14</v>
      </c>
      <c r="AP83" s="13">
        <f t="shared" si="5"/>
        <v>1</v>
      </c>
    </row>
    <row r="84" spans="1:42" s="9" customFormat="1" ht="11.25">
      <c r="A84" s="5" t="s">
        <v>82</v>
      </c>
      <c r="B84" s="5"/>
      <c r="C84" s="5"/>
      <c r="D84" s="5"/>
      <c r="E84" s="5"/>
      <c r="F84" s="5"/>
      <c r="G84" s="5"/>
      <c r="H84" s="5">
        <v>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v>10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39"/>
      <c r="AL84" s="39"/>
      <c r="AM84" s="5"/>
      <c r="AN84" s="5"/>
      <c r="AO84" s="11">
        <f t="shared" si="4"/>
        <v>14</v>
      </c>
      <c r="AP84" s="13">
        <f t="shared" si="5"/>
        <v>2</v>
      </c>
    </row>
    <row r="85" spans="1:42" s="9" customFormat="1" ht="11.25">
      <c r="A85" s="5" t="s">
        <v>87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13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39"/>
      <c r="AL85" s="39"/>
      <c r="AM85" s="5"/>
      <c r="AN85" s="5"/>
      <c r="AO85" s="11">
        <f t="shared" si="4"/>
        <v>13</v>
      </c>
      <c r="AP85" s="13">
        <f t="shared" si="5"/>
        <v>1</v>
      </c>
    </row>
    <row r="86" spans="1:42" s="9" customFormat="1" ht="11.25">
      <c r="A86" s="5" t="s">
        <v>77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11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39"/>
      <c r="AL86" s="39"/>
      <c r="AM86" s="5"/>
      <c r="AN86" s="5"/>
      <c r="AO86" s="11">
        <f t="shared" si="4"/>
        <v>11</v>
      </c>
      <c r="AP86" s="13">
        <f t="shared" si="5"/>
        <v>1</v>
      </c>
    </row>
    <row r="87" spans="1:42" s="9" customFormat="1" ht="11.25">
      <c r="A87" s="5" t="s">
        <v>1594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39">
        <v>11</v>
      </c>
      <c r="AL87" s="39"/>
      <c r="AM87" s="5"/>
      <c r="AN87" s="5"/>
      <c r="AO87" s="11">
        <f t="shared" si="4"/>
        <v>11</v>
      </c>
      <c r="AP87" s="13">
        <f t="shared" si="5"/>
        <v>1</v>
      </c>
    </row>
    <row r="88" spans="1:42" s="9" customFormat="1" ht="11.25">
      <c r="A88" s="5" t="s">
        <v>1666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39"/>
      <c r="AL88" s="39"/>
      <c r="AM88" s="5">
        <v>10</v>
      </c>
      <c r="AN88" s="11"/>
      <c r="AO88" s="11">
        <f t="shared" si="4"/>
        <v>10</v>
      </c>
      <c r="AP88" s="13">
        <f t="shared" si="5"/>
        <v>1</v>
      </c>
    </row>
    <row r="89" spans="1:44" s="9" customFormat="1" ht="11.25">
      <c r="A89" s="5" t="s">
        <v>275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>
        <v>10</v>
      </c>
      <c r="AJ89" s="5"/>
      <c r="AK89" s="39"/>
      <c r="AL89" s="39"/>
      <c r="AM89" s="5"/>
      <c r="AN89" s="5"/>
      <c r="AO89" s="11">
        <f t="shared" si="4"/>
        <v>10</v>
      </c>
      <c r="AP89" s="13">
        <f t="shared" si="5"/>
        <v>1</v>
      </c>
      <c r="AR89" s="13"/>
    </row>
    <row r="90" spans="1:42" s="9" customFormat="1" ht="11.25">
      <c r="A90" s="5" t="s">
        <v>243</v>
      </c>
      <c r="B90" s="5"/>
      <c r="C90" s="5"/>
      <c r="D90" s="5"/>
      <c r="E90" s="5"/>
      <c r="F90" s="5">
        <v>10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9"/>
      <c r="AL90" s="39"/>
      <c r="AM90" s="5"/>
      <c r="AN90" s="5"/>
      <c r="AO90" s="11">
        <f t="shared" si="4"/>
        <v>10</v>
      </c>
      <c r="AP90" s="13">
        <f t="shared" si="5"/>
        <v>1</v>
      </c>
    </row>
    <row r="91" spans="1:42" s="9" customFormat="1" ht="11.25">
      <c r="A91" s="5" t="s">
        <v>1254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6</v>
      </c>
      <c r="W91" s="5"/>
      <c r="X91" s="5"/>
      <c r="Y91" s="5"/>
      <c r="Z91" s="5"/>
      <c r="AA91" s="5"/>
      <c r="AB91" s="5"/>
      <c r="AC91" s="5"/>
      <c r="AD91" s="5"/>
      <c r="AE91" s="5"/>
      <c r="AF91" s="5">
        <v>4</v>
      </c>
      <c r="AG91" s="5"/>
      <c r="AH91" s="5"/>
      <c r="AI91" s="5"/>
      <c r="AJ91" s="5"/>
      <c r="AK91" s="39"/>
      <c r="AL91" s="39"/>
      <c r="AM91" s="5"/>
      <c r="AN91" s="5"/>
      <c r="AO91" s="11">
        <f t="shared" si="4"/>
        <v>10</v>
      </c>
      <c r="AP91" s="13">
        <f t="shared" si="5"/>
        <v>2</v>
      </c>
    </row>
    <row r="92" spans="1:42" s="9" customFormat="1" ht="11.25">
      <c r="A92" s="5" t="s">
        <v>1642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39"/>
      <c r="AL92" s="39"/>
      <c r="AM92" s="5">
        <v>8</v>
      </c>
      <c r="AN92" s="11"/>
      <c r="AO92" s="11">
        <f t="shared" si="4"/>
        <v>8</v>
      </c>
      <c r="AP92" s="13">
        <f t="shared" si="5"/>
        <v>1</v>
      </c>
    </row>
    <row r="93" spans="1:44" s="9" customFormat="1" ht="11.25" customHeight="1">
      <c r="A93" s="5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v>2</v>
      </c>
      <c r="T93" s="5"/>
      <c r="U93" s="5"/>
      <c r="V93" s="5"/>
      <c r="W93" s="5">
        <v>6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1"/>
      <c r="AI93" s="11"/>
      <c r="AJ93" s="11"/>
      <c r="AK93" s="39"/>
      <c r="AL93" s="39"/>
      <c r="AM93" s="11"/>
      <c r="AN93" s="39"/>
      <c r="AO93" s="11">
        <f t="shared" si="4"/>
        <v>8</v>
      </c>
      <c r="AP93" s="13">
        <f t="shared" si="5"/>
        <v>2</v>
      </c>
      <c r="AR93" s="13"/>
    </row>
    <row r="94" spans="1:42" s="9" customFormat="1" ht="11.25">
      <c r="A94" s="5" t="s">
        <v>435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v>6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>
        <v>2</v>
      </c>
      <c r="AJ94" s="5"/>
      <c r="AK94" s="39"/>
      <c r="AL94" s="39"/>
      <c r="AM94" s="5"/>
      <c r="AN94" s="5"/>
      <c r="AO94" s="11">
        <f t="shared" si="4"/>
        <v>8</v>
      </c>
      <c r="AP94" s="13">
        <f t="shared" si="5"/>
        <v>2</v>
      </c>
    </row>
    <row r="95" spans="1:42" s="9" customFormat="1" ht="11.25">
      <c r="A95" s="5" t="s">
        <v>100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8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39"/>
      <c r="AL95" s="39"/>
      <c r="AM95" s="5"/>
      <c r="AN95" s="5"/>
      <c r="AO95" s="11">
        <f t="shared" si="4"/>
        <v>8</v>
      </c>
      <c r="AP95" s="13">
        <f t="shared" si="5"/>
        <v>1</v>
      </c>
    </row>
    <row r="96" spans="1:42" s="9" customFormat="1" ht="11.25">
      <c r="A96" s="5" t="s">
        <v>1393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v>8</v>
      </c>
      <c r="AB96" s="5"/>
      <c r="AC96" s="5"/>
      <c r="AD96" s="5"/>
      <c r="AE96" s="5"/>
      <c r="AF96" s="5"/>
      <c r="AG96" s="5"/>
      <c r="AH96" s="5"/>
      <c r="AI96" s="5"/>
      <c r="AJ96" s="5"/>
      <c r="AK96" s="39"/>
      <c r="AL96" s="39"/>
      <c r="AM96" s="5"/>
      <c r="AN96" s="5"/>
      <c r="AO96" s="11">
        <f t="shared" si="4"/>
        <v>8</v>
      </c>
      <c r="AP96" s="13">
        <f t="shared" si="5"/>
        <v>1</v>
      </c>
    </row>
    <row r="97" spans="1:42" s="9" customFormat="1" ht="11.25">
      <c r="A97" s="5" t="s">
        <v>453</v>
      </c>
      <c r="B97" s="5">
        <v>8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39"/>
      <c r="AL97" s="39"/>
      <c r="AM97" s="5"/>
      <c r="AN97" s="5"/>
      <c r="AO97" s="11">
        <f t="shared" si="4"/>
        <v>8</v>
      </c>
      <c r="AP97" s="13">
        <f t="shared" si="5"/>
        <v>1</v>
      </c>
    </row>
    <row r="98" spans="1:44" s="9" customFormat="1" ht="11.25">
      <c r="A98" s="5" t="s">
        <v>1634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39"/>
      <c r="AL98" s="11"/>
      <c r="AM98" s="5">
        <v>7</v>
      </c>
      <c r="AN98" s="5"/>
      <c r="AO98" s="11">
        <f aca="true" t="shared" si="6" ref="AO98:AO129">SUM(B98:AN98)</f>
        <v>7</v>
      </c>
      <c r="AP98" s="13">
        <f aca="true" t="shared" si="7" ref="AP98:AP129">COUNTA(B98:AM98)</f>
        <v>1</v>
      </c>
      <c r="AR98" s="13"/>
    </row>
    <row r="99" spans="1:42" s="9" customFormat="1" ht="11.25">
      <c r="A99" s="5" t="s">
        <v>16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>
        <v>4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>
        <v>3</v>
      </c>
      <c r="AG99" s="5"/>
      <c r="AH99" s="5"/>
      <c r="AI99" s="5"/>
      <c r="AJ99" s="5"/>
      <c r="AK99" s="39"/>
      <c r="AL99" s="39"/>
      <c r="AM99" s="5"/>
      <c r="AN99" s="5"/>
      <c r="AO99" s="11">
        <f t="shared" si="6"/>
        <v>7</v>
      </c>
      <c r="AP99" s="13">
        <f t="shared" si="7"/>
        <v>2</v>
      </c>
    </row>
    <row r="100" spans="1:42" s="9" customFormat="1" ht="11.25">
      <c r="A100" s="5" t="s">
        <v>264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v>3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39">
        <v>4</v>
      </c>
      <c r="AL100" s="39"/>
      <c r="AM100" s="5"/>
      <c r="AN100" s="11"/>
      <c r="AO100" s="11">
        <f t="shared" si="6"/>
        <v>7</v>
      </c>
      <c r="AP100" s="13">
        <f t="shared" si="7"/>
        <v>2</v>
      </c>
    </row>
    <row r="101" spans="1:42" s="9" customFormat="1" ht="11.25">
      <c r="A101" s="5" t="s">
        <v>1464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v>7</v>
      </c>
      <c r="AD101" s="5"/>
      <c r="AE101" s="5"/>
      <c r="AF101" s="5"/>
      <c r="AG101" s="5"/>
      <c r="AH101" s="5"/>
      <c r="AI101" s="5"/>
      <c r="AJ101" s="5"/>
      <c r="AK101" s="39"/>
      <c r="AL101" s="39"/>
      <c r="AM101" s="5"/>
      <c r="AN101" s="5"/>
      <c r="AO101" s="11">
        <f t="shared" si="6"/>
        <v>7</v>
      </c>
      <c r="AP101" s="13">
        <f t="shared" si="7"/>
        <v>1</v>
      </c>
    </row>
    <row r="102" spans="1:42" s="9" customFormat="1" ht="11.25">
      <c r="A102" s="5" t="s">
        <v>47</v>
      </c>
      <c r="B102" s="5"/>
      <c r="C102" s="5"/>
      <c r="D102" s="5"/>
      <c r="E102" s="5"/>
      <c r="F102" s="5">
        <v>7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39"/>
      <c r="AL102" s="39"/>
      <c r="AM102" s="5"/>
      <c r="AN102" s="5"/>
      <c r="AO102" s="11">
        <f t="shared" si="6"/>
        <v>7</v>
      </c>
      <c r="AP102" s="13">
        <f t="shared" si="7"/>
        <v>1</v>
      </c>
    </row>
    <row r="103" spans="1:42" s="9" customFormat="1" ht="11.25">
      <c r="A103" s="5" t="s">
        <v>428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v>7</v>
      </c>
      <c r="AK103" s="39"/>
      <c r="AL103" s="39"/>
      <c r="AM103" s="11"/>
      <c r="AN103" s="11"/>
      <c r="AO103" s="11">
        <f t="shared" si="6"/>
        <v>7</v>
      </c>
      <c r="AP103" s="13">
        <f t="shared" si="7"/>
        <v>1</v>
      </c>
    </row>
    <row r="104" spans="1:42" s="9" customFormat="1" ht="11.25" customHeight="1">
      <c r="A104" s="5" t="s">
        <v>342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>
        <v>7</v>
      </c>
      <c r="AF104" s="5"/>
      <c r="AG104" s="5"/>
      <c r="AH104" s="5"/>
      <c r="AI104" s="5"/>
      <c r="AJ104" s="5"/>
      <c r="AK104" s="39"/>
      <c r="AL104" s="39"/>
      <c r="AM104" s="11"/>
      <c r="AN104" s="39"/>
      <c r="AO104" s="11">
        <f t="shared" si="6"/>
        <v>7</v>
      </c>
      <c r="AP104" s="13">
        <f t="shared" si="7"/>
        <v>1</v>
      </c>
    </row>
    <row r="105" spans="1:42" s="9" customFormat="1" ht="11.25">
      <c r="A105" s="5" t="s">
        <v>359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>
        <v>5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39"/>
      <c r="AL105" s="39">
        <v>1</v>
      </c>
      <c r="AM105" s="5"/>
      <c r="AN105" s="5"/>
      <c r="AO105" s="11">
        <f t="shared" si="6"/>
        <v>6</v>
      </c>
      <c r="AP105" s="13">
        <f t="shared" si="7"/>
        <v>2</v>
      </c>
    </row>
    <row r="106" spans="1:42" s="9" customFormat="1" ht="11.25">
      <c r="A106" s="5" t="s">
        <v>1014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>
        <v>6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39"/>
      <c r="AL106" s="39"/>
      <c r="AM106" s="5"/>
      <c r="AN106" s="5"/>
      <c r="AO106" s="11">
        <f t="shared" si="6"/>
        <v>6</v>
      </c>
      <c r="AP106" s="13">
        <f t="shared" si="7"/>
        <v>1</v>
      </c>
    </row>
    <row r="107" spans="1:42" s="9" customFormat="1" ht="11.25">
      <c r="A107" s="5" t="s">
        <v>1637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39"/>
      <c r="AL107" s="39"/>
      <c r="AM107" s="5">
        <v>5</v>
      </c>
      <c r="AN107" s="5"/>
      <c r="AO107" s="11">
        <f t="shared" si="6"/>
        <v>5</v>
      </c>
      <c r="AP107" s="13">
        <f t="shared" si="7"/>
        <v>1</v>
      </c>
    </row>
    <row r="108" spans="1:42" s="9" customFormat="1" ht="11.25">
      <c r="A108" s="5" t="s">
        <v>1674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39"/>
      <c r="AL108" s="39"/>
      <c r="AM108" s="5">
        <v>5</v>
      </c>
      <c r="AN108" s="5"/>
      <c r="AO108" s="11">
        <f t="shared" si="6"/>
        <v>5</v>
      </c>
      <c r="AP108" s="13">
        <f t="shared" si="7"/>
        <v>1</v>
      </c>
    </row>
    <row r="109" spans="1:42" s="9" customFormat="1" ht="11.25">
      <c r="A109" s="5" t="s">
        <v>1504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>
        <v>5</v>
      </c>
      <c r="AF109" s="5"/>
      <c r="AG109" s="5"/>
      <c r="AH109" s="5"/>
      <c r="AI109" s="5"/>
      <c r="AJ109" s="5"/>
      <c r="AK109" s="39"/>
      <c r="AL109" s="39"/>
      <c r="AM109" s="5"/>
      <c r="AN109" s="5"/>
      <c r="AO109" s="11">
        <f t="shared" si="6"/>
        <v>5</v>
      </c>
      <c r="AP109" s="13">
        <f t="shared" si="7"/>
        <v>1</v>
      </c>
    </row>
    <row r="110" spans="1:42" s="9" customFormat="1" ht="11.25">
      <c r="A110" s="5" t="s">
        <v>326</v>
      </c>
      <c r="B110" s="5"/>
      <c r="C110" s="5"/>
      <c r="D110" s="5"/>
      <c r="E110" s="5"/>
      <c r="F110" s="5">
        <v>5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39"/>
      <c r="AL110" s="39"/>
      <c r="AM110" s="5"/>
      <c r="AN110" s="5"/>
      <c r="AO110" s="11">
        <f t="shared" si="6"/>
        <v>5</v>
      </c>
      <c r="AP110" s="13">
        <f t="shared" si="7"/>
        <v>1</v>
      </c>
    </row>
    <row r="111" spans="1:42" s="9" customFormat="1" ht="11.25">
      <c r="A111" s="5" t="s">
        <v>1007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5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39"/>
      <c r="AL111" s="39"/>
      <c r="AM111" s="5"/>
      <c r="AN111" s="5"/>
      <c r="AO111" s="11">
        <f t="shared" si="6"/>
        <v>5</v>
      </c>
      <c r="AP111" s="13">
        <f t="shared" si="7"/>
        <v>1</v>
      </c>
    </row>
    <row r="112" spans="1:42" s="9" customFormat="1" ht="11.25">
      <c r="A112" s="5" t="s">
        <v>219</v>
      </c>
      <c r="B112" s="5"/>
      <c r="C112" s="5"/>
      <c r="D112" s="5"/>
      <c r="E112" s="5">
        <v>4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39"/>
      <c r="AL112" s="39"/>
      <c r="AM112" s="5"/>
      <c r="AN112" s="5"/>
      <c r="AO112" s="11">
        <f t="shared" si="6"/>
        <v>4</v>
      </c>
      <c r="AP112" s="13">
        <f t="shared" si="7"/>
        <v>1</v>
      </c>
    </row>
    <row r="113" spans="1:42" s="9" customFormat="1" ht="11.25">
      <c r="A113" s="5" t="s">
        <v>1592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39">
        <v>4</v>
      </c>
      <c r="AL113" s="39"/>
      <c r="AM113" s="5"/>
      <c r="AN113" s="5"/>
      <c r="AO113" s="11">
        <f t="shared" si="6"/>
        <v>4</v>
      </c>
      <c r="AP113" s="13">
        <f t="shared" si="7"/>
        <v>1</v>
      </c>
    </row>
    <row r="114" spans="1:42" s="9" customFormat="1" ht="11.25">
      <c r="A114" s="5" t="s">
        <v>1084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39"/>
      <c r="AL114" s="39"/>
      <c r="AM114" s="5">
        <v>3</v>
      </c>
      <c r="AN114" s="11"/>
      <c r="AO114" s="11">
        <f t="shared" si="6"/>
        <v>3</v>
      </c>
      <c r="AP114" s="13">
        <f t="shared" si="7"/>
        <v>1</v>
      </c>
    </row>
    <row r="115" spans="1:42" s="9" customFormat="1" ht="11.25">
      <c r="A115" s="5" t="s">
        <v>419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>
        <v>2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39"/>
      <c r="AL115" s="39">
        <v>1</v>
      </c>
      <c r="AM115" s="5"/>
      <c r="AN115" s="5"/>
      <c r="AO115" s="11">
        <f t="shared" si="6"/>
        <v>3</v>
      </c>
      <c r="AP115" s="13">
        <f t="shared" si="7"/>
        <v>2</v>
      </c>
    </row>
    <row r="116" spans="1:42" s="9" customFormat="1" ht="11.25">
      <c r="A116" s="5" t="s">
        <v>1311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>
        <v>3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39"/>
      <c r="AL116" s="39"/>
      <c r="AM116" s="11"/>
      <c r="AN116" s="5"/>
      <c r="AO116" s="11">
        <f t="shared" si="6"/>
        <v>3</v>
      </c>
      <c r="AP116" s="13">
        <f t="shared" si="7"/>
        <v>1</v>
      </c>
    </row>
    <row r="117" spans="1:42" s="9" customFormat="1" ht="11.25">
      <c r="A117" s="5" t="s">
        <v>198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>
        <v>3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39"/>
      <c r="AL117" s="39"/>
      <c r="AM117" s="5"/>
      <c r="AN117" s="5"/>
      <c r="AO117" s="11">
        <f t="shared" si="6"/>
        <v>3</v>
      </c>
      <c r="AP117" s="13">
        <f t="shared" si="7"/>
        <v>1</v>
      </c>
    </row>
    <row r="118" spans="1:42" s="9" customFormat="1" ht="11.25">
      <c r="A118" s="5" t="s">
        <v>930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v>3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39"/>
      <c r="AL118" s="39"/>
      <c r="AM118" s="5"/>
      <c r="AN118" s="5"/>
      <c r="AO118" s="11">
        <f t="shared" si="6"/>
        <v>3</v>
      </c>
      <c r="AP118" s="13">
        <f t="shared" si="7"/>
        <v>1</v>
      </c>
    </row>
    <row r="119" spans="1:42" s="9" customFormat="1" ht="11.25">
      <c r="A119" s="5" t="s">
        <v>172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>
        <v>3</v>
      </c>
      <c r="AI119" s="5"/>
      <c r="AJ119" s="5"/>
      <c r="AK119" s="39"/>
      <c r="AL119" s="39"/>
      <c r="AM119" s="5"/>
      <c r="AN119" s="5"/>
      <c r="AO119" s="11">
        <f t="shared" si="6"/>
        <v>3</v>
      </c>
      <c r="AP119" s="13">
        <f t="shared" si="7"/>
        <v>1</v>
      </c>
    </row>
    <row r="120" spans="1:42" s="9" customFormat="1" ht="11.25">
      <c r="A120" s="5" t="s">
        <v>112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>
        <v>1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39"/>
      <c r="AL120" s="39"/>
      <c r="AM120" s="5">
        <v>1</v>
      </c>
      <c r="AN120" s="5"/>
      <c r="AO120" s="11">
        <f t="shared" si="6"/>
        <v>2</v>
      </c>
      <c r="AP120" s="13">
        <f t="shared" si="7"/>
        <v>2</v>
      </c>
    </row>
    <row r="121" spans="1:42" s="9" customFormat="1" ht="11.25">
      <c r="A121" s="5" t="s">
        <v>1669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39"/>
      <c r="AL121" s="39"/>
      <c r="AM121" s="5">
        <v>2</v>
      </c>
      <c r="AN121" s="5"/>
      <c r="AO121" s="11">
        <f t="shared" si="6"/>
        <v>2</v>
      </c>
      <c r="AP121" s="13">
        <f t="shared" si="7"/>
        <v>1</v>
      </c>
    </row>
    <row r="122" spans="1:42" s="9" customFormat="1" ht="11.25">
      <c r="A122" s="5" t="s">
        <v>1461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>
        <v>2</v>
      </c>
      <c r="AD122" s="5"/>
      <c r="AE122" s="5"/>
      <c r="AF122" s="5"/>
      <c r="AG122" s="5"/>
      <c r="AH122" s="5"/>
      <c r="AI122" s="5"/>
      <c r="AJ122" s="5"/>
      <c r="AK122" s="39"/>
      <c r="AL122" s="39"/>
      <c r="AM122" s="5"/>
      <c r="AN122" s="5"/>
      <c r="AO122" s="11">
        <f t="shared" si="6"/>
        <v>2</v>
      </c>
      <c r="AP122" s="13">
        <f t="shared" si="7"/>
        <v>1</v>
      </c>
    </row>
    <row r="123" spans="1:42" s="9" customFormat="1" ht="11.25">
      <c r="A123" s="5" t="s">
        <v>1160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>
        <v>2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39"/>
      <c r="AL123" s="39"/>
      <c r="AM123" s="5"/>
      <c r="AN123" s="5"/>
      <c r="AO123" s="11">
        <f t="shared" si="6"/>
        <v>2</v>
      </c>
      <c r="AP123" s="13">
        <f t="shared" si="7"/>
        <v>1</v>
      </c>
    </row>
    <row r="124" spans="1:42" s="9" customFormat="1" ht="11.25">
      <c r="A124" s="5" t="s">
        <v>1429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>
        <v>2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39"/>
      <c r="AL124" s="39"/>
      <c r="AM124" s="5"/>
      <c r="AN124" s="5"/>
      <c r="AO124" s="11">
        <f t="shared" si="6"/>
        <v>2</v>
      </c>
      <c r="AP124" s="13">
        <f t="shared" si="7"/>
        <v>1</v>
      </c>
    </row>
    <row r="125" spans="1:42" s="9" customFormat="1" ht="11.25">
      <c r="A125" s="5" t="s">
        <v>855</v>
      </c>
      <c r="B125" s="5"/>
      <c r="C125" s="5"/>
      <c r="D125" s="5"/>
      <c r="E125" s="5"/>
      <c r="F125" s="5"/>
      <c r="G125" s="5"/>
      <c r="H125" s="5"/>
      <c r="I125" s="5">
        <v>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39"/>
      <c r="AL125" s="39"/>
      <c r="AM125" s="5"/>
      <c r="AN125" s="5"/>
      <c r="AO125" s="11">
        <f t="shared" si="6"/>
        <v>2</v>
      </c>
      <c r="AP125" s="13">
        <f t="shared" si="7"/>
        <v>1</v>
      </c>
    </row>
    <row r="126" spans="1:42" s="9" customFormat="1" ht="11.25">
      <c r="A126" s="5" t="s">
        <v>810</v>
      </c>
      <c r="B126" s="5"/>
      <c r="C126" s="5"/>
      <c r="D126" s="5"/>
      <c r="E126" s="5"/>
      <c r="F126" s="5"/>
      <c r="G126" s="5"/>
      <c r="H126" s="5">
        <v>2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>
        <v>0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39"/>
      <c r="AL126" s="39"/>
      <c r="AM126" s="5"/>
      <c r="AN126" s="5"/>
      <c r="AO126" s="11">
        <f t="shared" si="6"/>
        <v>2</v>
      </c>
      <c r="AP126" s="13">
        <f t="shared" si="7"/>
        <v>2</v>
      </c>
    </row>
    <row r="127" spans="1:42" s="9" customFormat="1" ht="11.25">
      <c r="A127" s="5" t="s">
        <v>279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>
        <v>2</v>
      </c>
      <c r="AJ127" s="5"/>
      <c r="AK127" s="39"/>
      <c r="AL127" s="39"/>
      <c r="AM127" s="5"/>
      <c r="AN127" s="5"/>
      <c r="AO127" s="11">
        <f t="shared" si="6"/>
        <v>2</v>
      </c>
      <c r="AP127" s="13">
        <f t="shared" si="7"/>
        <v>1</v>
      </c>
    </row>
    <row r="128" spans="1:42" s="9" customFormat="1" ht="11.25">
      <c r="A128" s="5" t="s">
        <v>1145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2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39"/>
      <c r="AL128" s="39"/>
      <c r="AM128" s="5"/>
      <c r="AN128" s="5"/>
      <c r="AO128" s="11">
        <f t="shared" si="6"/>
        <v>2</v>
      </c>
      <c r="AP128" s="13">
        <f t="shared" si="7"/>
        <v>1</v>
      </c>
    </row>
    <row r="129" spans="1:42" s="9" customFormat="1" ht="11.25">
      <c r="A129" s="5" t="s">
        <v>1553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>
        <v>2</v>
      </c>
      <c r="AI129" s="5"/>
      <c r="AJ129" s="5"/>
      <c r="AK129" s="39"/>
      <c r="AL129" s="39"/>
      <c r="AM129" s="5"/>
      <c r="AN129" s="5"/>
      <c r="AO129" s="11">
        <f t="shared" si="6"/>
        <v>2</v>
      </c>
      <c r="AP129" s="13">
        <f t="shared" si="7"/>
        <v>1</v>
      </c>
    </row>
    <row r="130" spans="1:42" s="9" customFormat="1" ht="11.25">
      <c r="A130" s="5" t="s">
        <v>1662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39"/>
      <c r="AL130" s="39"/>
      <c r="AM130" s="5">
        <v>1</v>
      </c>
      <c r="AN130" s="5"/>
      <c r="AO130" s="11">
        <f aca="true" t="shared" si="8" ref="AO130:AO135">SUM(B130:AN130)</f>
        <v>1</v>
      </c>
      <c r="AP130" s="13">
        <f aca="true" t="shared" si="9" ref="AP130:AP135">COUNTA(B130:AM130)</f>
        <v>1</v>
      </c>
    </row>
    <row r="131" spans="1:42" s="9" customFormat="1" ht="11.25">
      <c r="A131" s="5" t="s">
        <v>1024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v>1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39"/>
      <c r="AL131" s="39"/>
      <c r="AM131" s="5"/>
      <c r="AN131" s="5"/>
      <c r="AO131" s="11">
        <f t="shared" si="8"/>
        <v>1</v>
      </c>
      <c r="AP131" s="13">
        <f t="shared" si="9"/>
        <v>1</v>
      </c>
    </row>
    <row r="132" spans="1:42" s="9" customFormat="1" ht="11.25">
      <c r="A132" s="5" t="s">
        <v>341</v>
      </c>
      <c r="B132" s="5"/>
      <c r="C132" s="5"/>
      <c r="D132" s="5"/>
      <c r="E132" s="5"/>
      <c r="F132" s="5"/>
      <c r="G132" s="5"/>
      <c r="H132" s="5">
        <v>1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39"/>
      <c r="AL132" s="39"/>
      <c r="AM132" s="5"/>
      <c r="AN132" s="5"/>
      <c r="AO132" s="11">
        <f t="shared" si="8"/>
        <v>1</v>
      </c>
      <c r="AP132" s="13">
        <f t="shared" si="9"/>
        <v>1</v>
      </c>
    </row>
    <row r="133" spans="1:42" s="9" customFormat="1" ht="11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39"/>
      <c r="AL133" s="39"/>
      <c r="AM133" s="5"/>
      <c r="AN133" s="5"/>
      <c r="AO133" s="11">
        <f t="shared" si="8"/>
        <v>0</v>
      </c>
      <c r="AP133" s="13">
        <f t="shared" si="9"/>
        <v>0</v>
      </c>
    </row>
    <row r="134" spans="1:42" s="9" customFormat="1" ht="11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39"/>
      <c r="AL134" s="39"/>
      <c r="AM134" s="5"/>
      <c r="AN134" s="5"/>
      <c r="AO134" s="11">
        <f t="shared" si="8"/>
        <v>0</v>
      </c>
      <c r="AP134" s="13">
        <f t="shared" si="9"/>
        <v>0</v>
      </c>
    </row>
    <row r="135" spans="1:42" ht="11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60"/>
      <c r="AL135" s="60"/>
      <c r="AM135" s="5"/>
      <c r="AN135" s="5"/>
      <c r="AO135" s="11">
        <f t="shared" si="8"/>
        <v>0</v>
      </c>
      <c r="AP135" s="13">
        <f t="shared" si="9"/>
        <v>0</v>
      </c>
    </row>
    <row r="136" spans="37:38" ht="11.25">
      <c r="AK136" s="41"/>
      <c r="AL136" s="41"/>
    </row>
    <row r="137" spans="37:38" ht="11.25">
      <c r="AK137" s="41"/>
      <c r="AL137" s="26"/>
    </row>
    <row r="138" spans="37:38" ht="11.25">
      <c r="AK138" s="41"/>
      <c r="AL138" s="26"/>
    </row>
    <row r="139" spans="37:38" ht="11.25">
      <c r="AK139" s="41"/>
      <c r="AL139" s="26"/>
    </row>
    <row r="140" spans="37:38" ht="11.25">
      <c r="AK140" s="41"/>
      <c r="AL140" s="41"/>
    </row>
    <row r="141" spans="37:38" ht="11.25">
      <c r="AK141" s="41"/>
      <c r="AL141" s="26"/>
    </row>
    <row r="142" spans="37:38" ht="11.25">
      <c r="AK142" s="41"/>
      <c r="AL142" s="41"/>
    </row>
    <row r="143" spans="37:38" ht="11.25">
      <c r="AK143" s="41"/>
      <c r="AL143" s="41"/>
    </row>
    <row r="144" spans="37:38" ht="11.25">
      <c r="AK144" s="41"/>
      <c r="AL144" s="41"/>
    </row>
    <row r="145" spans="37:38" ht="11.25">
      <c r="AK145" s="41"/>
      <c r="AL145" s="41"/>
    </row>
    <row r="146" spans="37:38" ht="11.25">
      <c r="AK146" s="41"/>
      <c r="AL146" s="41"/>
    </row>
    <row r="147" spans="37:38" ht="11.25">
      <c r="AK147" s="41"/>
      <c r="AL147" s="41"/>
    </row>
    <row r="148" spans="37:38" ht="11.25">
      <c r="AK148" s="41"/>
      <c r="AL148" s="41"/>
    </row>
    <row r="149" spans="37:38" ht="11.25">
      <c r="AK149" s="41"/>
      <c r="AL149" s="41"/>
    </row>
    <row r="150" spans="37:38" ht="11.25">
      <c r="AK150" s="41"/>
      <c r="AL150" s="41"/>
    </row>
    <row r="151" spans="37:38" ht="11.25">
      <c r="AK151" s="41"/>
      <c r="AL151" s="41"/>
    </row>
    <row r="152" spans="37:38" ht="11.25">
      <c r="AK152" s="41"/>
      <c r="AL152" s="41"/>
    </row>
    <row r="153" spans="37:38" ht="11.25">
      <c r="AK153" s="41"/>
      <c r="AL153" s="26"/>
    </row>
    <row r="154" spans="37:38" ht="11.25">
      <c r="AK154" s="41"/>
      <c r="AL154" s="41"/>
    </row>
    <row r="155" spans="37:38" ht="11.25">
      <c r="AK155" s="41"/>
      <c r="AL155" s="41"/>
    </row>
    <row r="156" spans="37:38" ht="11.25">
      <c r="AK156" s="41"/>
      <c r="AL156" s="41"/>
    </row>
    <row r="157" spans="37:38" ht="11.25">
      <c r="AK157" s="41"/>
      <c r="AL157" s="41"/>
    </row>
    <row r="158" spans="37:38" ht="11.25">
      <c r="AK158" s="41"/>
      <c r="AL158" s="41"/>
    </row>
    <row r="159" spans="37:38" ht="11.25">
      <c r="AK159" s="41"/>
      <c r="AL159" s="41"/>
    </row>
    <row r="160" spans="37:38" ht="11.25">
      <c r="AK160" s="41"/>
      <c r="AL160" s="41"/>
    </row>
    <row r="161" spans="37:38" ht="11.25">
      <c r="AK161" s="41"/>
      <c r="AL161" s="41"/>
    </row>
    <row r="162" spans="37:38" ht="11.25">
      <c r="AK162" s="41"/>
      <c r="AL162" s="41"/>
    </row>
    <row r="163" spans="37:38" ht="11.25">
      <c r="AK163" s="41"/>
      <c r="AL163" s="41"/>
    </row>
    <row r="164" spans="37:38" ht="11.25">
      <c r="AK164" s="41"/>
      <c r="AL164" s="41"/>
    </row>
    <row r="165" spans="37:38" ht="11.25">
      <c r="AK165" s="41"/>
      <c r="AL165" s="41"/>
    </row>
  </sheetData>
  <sheetProtection/>
  <printOptions/>
  <pageMargins left="0.45" right="0.45" top="0.5" bottom="0.5" header="0.3" footer="0.3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9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8515625" style="14" customWidth="1"/>
    <col min="2" max="2" width="3.00390625" style="22" customWidth="1"/>
    <col min="3" max="14" width="3.00390625" style="22" bestFit="1" customWidth="1"/>
    <col min="15" max="15" width="3.00390625" style="9" bestFit="1" customWidth="1"/>
    <col min="16" max="16" width="3.00390625" style="22" bestFit="1" customWidth="1"/>
    <col min="17" max="17" width="3.00390625" style="9" bestFit="1" customWidth="1"/>
    <col min="18" max="18" width="3.00390625" style="22" bestFit="1" customWidth="1"/>
    <col min="19" max="20" width="3.00390625" style="9" bestFit="1" customWidth="1"/>
    <col min="21" max="21" width="3.00390625" style="26" bestFit="1" customWidth="1"/>
    <col min="22" max="34" width="3.00390625" style="22" bestFit="1" customWidth="1"/>
    <col min="35" max="35" width="3.00390625" style="40" customWidth="1"/>
    <col min="36" max="36" width="3.00390625" style="22" customWidth="1"/>
    <col min="37" max="37" width="6.8515625" style="22" bestFit="1" customWidth="1"/>
    <col min="38" max="38" width="2.7109375" style="26" bestFit="1" customWidth="1"/>
    <col min="39" max="39" width="2.421875" style="8" customWidth="1"/>
    <col min="40" max="40" width="9.140625" style="8" customWidth="1"/>
    <col min="41" max="75" width="3.00390625" style="8" customWidth="1"/>
    <col min="76" max="16384" width="9.140625" style="8" customWidth="1"/>
  </cols>
  <sheetData>
    <row r="1" spans="1:38" ht="37.5" customHeight="1">
      <c r="A1" s="4" t="s">
        <v>303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326</v>
      </c>
      <c r="G1" s="35" t="s">
        <v>6</v>
      </c>
      <c r="H1" s="35" t="s">
        <v>395</v>
      </c>
      <c r="I1" s="35" t="s">
        <v>324</v>
      </c>
      <c r="J1" s="35" t="s">
        <v>8</v>
      </c>
      <c r="K1" s="35" t="s">
        <v>929</v>
      </c>
      <c r="L1" s="35" t="s">
        <v>254</v>
      </c>
      <c r="M1" s="35" t="s">
        <v>208</v>
      </c>
      <c r="N1" s="35" t="s">
        <v>517</v>
      </c>
      <c r="O1" s="35" t="s">
        <v>75</v>
      </c>
      <c r="P1" s="35" t="s">
        <v>344</v>
      </c>
      <c r="Q1" s="35" t="s">
        <v>21</v>
      </c>
      <c r="R1" s="35" t="s">
        <v>37</v>
      </c>
      <c r="S1" s="35" t="s">
        <v>11</v>
      </c>
      <c r="T1" s="35" t="s">
        <v>178</v>
      </c>
      <c r="U1" s="35" t="s">
        <v>1270</v>
      </c>
      <c r="V1" s="35" t="s">
        <v>13</v>
      </c>
      <c r="W1" s="35" t="s">
        <v>210</v>
      </c>
      <c r="X1" s="35" t="s">
        <v>403</v>
      </c>
      <c r="Y1" s="37" t="s">
        <v>355</v>
      </c>
      <c r="Z1" s="35" t="s">
        <v>390</v>
      </c>
      <c r="AA1" s="35" t="s">
        <v>406</v>
      </c>
      <c r="AB1" s="35" t="s">
        <v>14</v>
      </c>
      <c r="AC1" s="35" t="s">
        <v>366</v>
      </c>
      <c r="AD1" s="35" t="s">
        <v>16</v>
      </c>
      <c r="AE1" s="35" t="s">
        <v>1527</v>
      </c>
      <c r="AF1" s="35" t="s">
        <v>1541</v>
      </c>
      <c r="AG1" s="37" t="s">
        <v>433</v>
      </c>
      <c r="AH1" s="35" t="s">
        <v>22</v>
      </c>
      <c r="AI1" s="37" t="s">
        <v>1607</v>
      </c>
      <c r="AJ1" s="35" t="s">
        <v>1631</v>
      </c>
      <c r="AK1" s="51" t="s">
        <v>310</v>
      </c>
      <c r="AL1" s="11"/>
    </row>
    <row r="2" spans="1:40" ht="11.25">
      <c r="A2" s="3" t="s">
        <v>1773</v>
      </c>
      <c r="B2" s="5">
        <v>5</v>
      </c>
      <c r="C2" s="5"/>
      <c r="D2" s="5"/>
      <c r="E2" s="5"/>
      <c r="F2" s="5"/>
      <c r="G2" s="5"/>
      <c r="H2" s="5"/>
      <c r="I2" s="5"/>
      <c r="J2" s="5">
        <v>6</v>
      </c>
      <c r="K2" s="5"/>
      <c r="L2" s="5"/>
      <c r="M2" s="5"/>
      <c r="N2" s="5"/>
      <c r="O2" s="5"/>
      <c r="P2" s="5">
        <v>13</v>
      </c>
      <c r="Q2" s="5">
        <v>15</v>
      </c>
      <c r="R2" s="5"/>
      <c r="S2" s="5"/>
      <c r="T2" s="5"/>
      <c r="U2" s="11"/>
      <c r="V2" s="5">
        <v>5</v>
      </c>
      <c r="W2" s="5"/>
      <c r="X2" s="5"/>
      <c r="Y2" s="5"/>
      <c r="Z2" s="5"/>
      <c r="AA2" s="5"/>
      <c r="AB2" s="5">
        <v>14</v>
      </c>
      <c r="AC2" s="5"/>
      <c r="AD2" s="5"/>
      <c r="AE2" s="5">
        <v>6</v>
      </c>
      <c r="AF2" s="5"/>
      <c r="AG2" s="5"/>
      <c r="AH2" s="5">
        <v>11</v>
      </c>
      <c r="AI2" s="39"/>
      <c r="AJ2" s="5"/>
      <c r="AK2" s="11">
        <f>SUM(-B2-V2)</f>
        <v>-10</v>
      </c>
      <c r="AL2" s="11">
        <f aca="true" t="shared" si="0" ref="AL2:AL65">SUM(B2:AK2)</f>
        <v>65</v>
      </c>
      <c r="AM2" s="13">
        <f aca="true" t="shared" si="1" ref="AM2:AM65">COUNTA(B2:AJ2)</f>
        <v>8</v>
      </c>
      <c r="AN2" s="9">
        <v>65</v>
      </c>
    </row>
    <row r="3" spans="1:51" ht="11.25" customHeight="1">
      <c r="A3" s="29" t="s">
        <v>1727</v>
      </c>
      <c r="B3" s="5">
        <v>7</v>
      </c>
      <c r="C3" s="5"/>
      <c r="D3" s="5"/>
      <c r="E3" s="5"/>
      <c r="F3" s="5"/>
      <c r="G3" s="5">
        <v>10</v>
      </c>
      <c r="H3" s="5"/>
      <c r="I3" s="5"/>
      <c r="J3" s="5"/>
      <c r="K3" s="5"/>
      <c r="L3" s="5"/>
      <c r="M3" s="5"/>
      <c r="N3" s="5"/>
      <c r="O3" s="5"/>
      <c r="P3" s="5"/>
      <c r="Q3" s="5">
        <v>9</v>
      </c>
      <c r="R3" s="5"/>
      <c r="S3" s="5">
        <v>7</v>
      </c>
      <c r="T3" s="5"/>
      <c r="U3" s="11"/>
      <c r="V3" s="5">
        <v>10</v>
      </c>
      <c r="W3" s="5"/>
      <c r="X3" s="5"/>
      <c r="Y3" s="5"/>
      <c r="Z3" s="5"/>
      <c r="AA3" s="5"/>
      <c r="AB3" s="5">
        <v>9</v>
      </c>
      <c r="AC3" s="5"/>
      <c r="AD3" s="5"/>
      <c r="AE3" s="5"/>
      <c r="AF3" s="5">
        <v>12</v>
      </c>
      <c r="AG3" s="5"/>
      <c r="AH3" s="5"/>
      <c r="AI3" s="39"/>
      <c r="AJ3" s="5"/>
      <c r="AK3" s="11">
        <f>SUM(-B3)</f>
        <v>-7</v>
      </c>
      <c r="AL3" s="11">
        <f t="shared" si="0"/>
        <v>57</v>
      </c>
      <c r="AM3" s="13">
        <f t="shared" si="1"/>
        <v>7</v>
      </c>
      <c r="AN3" s="9">
        <v>57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42" ht="11.25">
      <c r="A4" s="3" t="s">
        <v>1710</v>
      </c>
      <c r="B4" s="5"/>
      <c r="C4" s="5"/>
      <c r="D4" s="5"/>
      <c r="E4" s="5"/>
      <c r="F4" s="5"/>
      <c r="G4" s="5">
        <v>8</v>
      </c>
      <c r="H4" s="5"/>
      <c r="I4" s="5"/>
      <c r="J4" s="56">
        <v>7</v>
      </c>
      <c r="K4" s="5"/>
      <c r="L4" s="5"/>
      <c r="M4" s="5"/>
      <c r="N4" s="5"/>
      <c r="O4" s="5"/>
      <c r="P4" s="5"/>
      <c r="Q4" s="5">
        <v>8</v>
      </c>
      <c r="R4" s="5"/>
      <c r="S4" s="5">
        <v>9</v>
      </c>
      <c r="T4" s="5"/>
      <c r="U4" s="11"/>
      <c r="V4" s="5"/>
      <c r="W4" s="5">
        <v>6</v>
      </c>
      <c r="X4" s="5">
        <v>9</v>
      </c>
      <c r="Y4" s="5"/>
      <c r="Z4" s="5"/>
      <c r="AA4" s="5"/>
      <c r="AB4" s="5">
        <v>9</v>
      </c>
      <c r="AC4" s="5"/>
      <c r="AD4" s="5"/>
      <c r="AE4" s="5"/>
      <c r="AF4" s="5"/>
      <c r="AG4" s="5"/>
      <c r="AH4" s="5">
        <v>7</v>
      </c>
      <c r="AI4" s="39"/>
      <c r="AJ4" s="5"/>
      <c r="AK4" s="5">
        <f>SUM(-W4-AH4)</f>
        <v>-13</v>
      </c>
      <c r="AL4" s="11">
        <f t="shared" si="0"/>
        <v>50</v>
      </c>
      <c r="AM4" s="13">
        <f t="shared" si="1"/>
        <v>8</v>
      </c>
      <c r="AN4" s="9">
        <v>50</v>
      </c>
      <c r="AO4" s="14"/>
      <c r="AP4" s="14"/>
    </row>
    <row r="5" spans="1:44" s="69" customFormat="1" ht="11.25">
      <c r="A5" s="65" t="s">
        <v>1728</v>
      </c>
      <c r="B5" s="66">
        <v>5</v>
      </c>
      <c r="C5" s="66"/>
      <c r="D5" s="66"/>
      <c r="E5" s="66"/>
      <c r="F5" s="66"/>
      <c r="G5" s="66"/>
      <c r="H5" s="66"/>
      <c r="I5" s="66"/>
      <c r="J5" s="66">
        <v>7</v>
      </c>
      <c r="K5" s="66"/>
      <c r="L5" s="66"/>
      <c r="M5" s="66"/>
      <c r="N5" s="66"/>
      <c r="O5" s="66"/>
      <c r="P5" s="66">
        <v>8</v>
      </c>
      <c r="Q5" s="66">
        <v>8</v>
      </c>
      <c r="R5" s="66"/>
      <c r="S5" s="66"/>
      <c r="T5" s="66"/>
      <c r="U5" s="80"/>
      <c r="V5" s="66">
        <v>3</v>
      </c>
      <c r="W5" s="66"/>
      <c r="X5" s="66"/>
      <c r="Y5" s="66"/>
      <c r="Z5" s="66"/>
      <c r="AA5" s="66"/>
      <c r="AB5" s="66">
        <v>7</v>
      </c>
      <c r="AC5" s="66"/>
      <c r="AD5" s="66"/>
      <c r="AE5" s="66">
        <v>3</v>
      </c>
      <c r="AF5" s="66"/>
      <c r="AG5" s="66"/>
      <c r="AH5" s="66">
        <v>13</v>
      </c>
      <c r="AI5" s="67"/>
      <c r="AJ5" s="66"/>
      <c r="AK5" s="80">
        <f>SUM(-AE5-V5)</f>
        <v>-6</v>
      </c>
      <c r="AL5" s="80">
        <f t="shared" si="0"/>
        <v>48</v>
      </c>
      <c r="AM5" s="68">
        <f t="shared" si="1"/>
        <v>8</v>
      </c>
      <c r="AN5" s="94">
        <v>48</v>
      </c>
      <c r="AO5" s="66">
        <v>8</v>
      </c>
      <c r="AP5" s="66">
        <v>13</v>
      </c>
      <c r="AQ5" s="69">
        <f>SUM(AO5:AP5)</f>
        <v>21</v>
      </c>
      <c r="AR5" s="69">
        <v>21</v>
      </c>
    </row>
    <row r="6" spans="1:44" s="69" customFormat="1" ht="11.25">
      <c r="A6" s="65" t="s">
        <v>1712</v>
      </c>
      <c r="B6" s="66"/>
      <c r="C6" s="66"/>
      <c r="D6" s="66"/>
      <c r="E6" s="66"/>
      <c r="F6" s="66"/>
      <c r="G6" s="66">
        <v>4</v>
      </c>
      <c r="H6" s="66"/>
      <c r="I6" s="66"/>
      <c r="J6" s="66"/>
      <c r="K6" s="66"/>
      <c r="L6" s="66"/>
      <c r="M6" s="66">
        <v>5</v>
      </c>
      <c r="N6" s="66"/>
      <c r="O6" s="66"/>
      <c r="P6" s="66"/>
      <c r="Q6" s="66">
        <v>8</v>
      </c>
      <c r="R6" s="66"/>
      <c r="S6" s="66">
        <v>6</v>
      </c>
      <c r="T6" s="66"/>
      <c r="U6" s="80"/>
      <c r="V6" s="66"/>
      <c r="W6" s="66">
        <v>12</v>
      </c>
      <c r="X6" s="66">
        <v>8</v>
      </c>
      <c r="Y6" s="66"/>
      <c r="Z6" s="66"/>
      <c r="AA6" s="66"/>
      <c r="AB6" s="66"/>
      <c r="AC6" s="66"/>
      <c r="AD6" s="66"/>
      <c r="AE6" s="66"/>
      <c r="AF6" s="66"/>
      <c r="AG6" s="66"/>
      <c r="AH6" s="66">
        <v>9</v>
      </c>
      <c r="AI6" s="67"/>
      <c r="AJ6" s="66"/>
      <c r="AK6" s="80">
        <f>SUM(-G6)</f>
        <v>-4</v>
      </c>
      <c r="AL6" s="80">
        <f t="shared" si="0"/>
        <v>48</v>
      </c>
      <c r="AM6" s="68">
        <f t="shared" si="1"/>
        <v>7</v>
      </c>
      <c r="AN6" s="94">
        <v>48</v>
      </c>
      <c r="AO6" s="66">
        <v>8</v>
      </c>
      <c r="AP6" s="66">
        <v>9</v>
      </c>
      <c r="AQ6" s="69">
        <f>SUM(AO6:AP6)</f>
        <v>17</v>
      </c>
      <c r="AR6" s="69">
        <v>17</v>
      </c>
    </row>
    <row r="7" spans="1:54" ht="11.25">
      <c r="A7" s="3" t="s">
        <v>1729</v>
      </c>
      <c r="B7" s="5"/>
      <c r="C7" s="5"/>
      <c r="D7" s="5"/>
      <c r="E7" s="5"/>
      <c r="F7" s="5"/>
      <c r="G7" s="5">
        <v>15</v>
      </c>
      <c r="H7" s="5"/>
      <c r="I7" s="5"/>
      <c r="J7" s="5"/>
      <c r="K7" s="5"/>
      <c r="L7" s="5"/>
      <c r="M7" s="5">
        <v>3</v>
      </c>
      <c r="N7" s="5"/>
      <c r="O7" s="5"/>
      <c r="P7" s="5"/>
      <c r="Q7" s="5">
        <v>13</v>
      </c>
      <c r="R7" s="5"/>
      <c r="S7" s="5">
        <v>4</v>
      </c>
      <c r="T7" s="5"/>
      <c r="U7" s="11"/>
      <c r="V7" s="5"/>
      <c r="W7" s="5">
        <v>2</v>
      </c>
      <c r="X7" s="5">
        <v>1</v>
      </c>
      <c r="Y7" s="5"/>
      <c r="Z7" s="5"/>
      <c r="AA7" s="5"/>
      <c r="AB7" s="5">
        <v>9</v>
      </c>
      <c r="AC7" s="5"/>
      <c r="AD7" s="5"/>
      <c r="AE7" s="5"/>
      <c r="AF7" s="5"/>
      <c r="AG7" s="5"/>
      <c r="AH7" s="5"/>
      <c r="AI7" s="39"/>
      <c r="AJ7" s="5"/>
      <c r="AK7" s="5">
        <f>SUM(-X7)</f>
        <v>-1</v>
      </c>
      <c r="AL7" s="11">
        <f t="shared" si="0"/>
        <v>46</v>
      </c>
      <c r="AM7" s="13">
        <f t="shared" si="1"/>
        <v>7</v>
      </c>
      <c r="AN7" s="9">
        <v>46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BB7" s="14"/>
    </row>
    <row r="8" spans="1:40" ht="11.25" customHeight="1">
      <c r="A8" s="31" t="s">
        <v>1730</v>
      </c>
      <c r="B8" s="5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15</v>
      </c>
      <c r="Q8" s="5">
        <v>5</v>
      </c>
      <c r="R8" s="5"/>
      <c r="S8" s="5"/>
      <c r="T8" s="5"/>
      <c r="U8" s="11"/>
      <c r="V8" s="5">
        <v>10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9"/>
      <c r="AJ8" s="5"/>
      <c r="AK8" s="50"/>
      <c r="AL8" s="11">
        <f t="shared" si="0"/>
        <v>43</v>
      </c>
      <c r="AM8" s="13">
        <f t="shared" si="1"/>
        <v>4</v>
      </c>
      <c r="AN8" s="9">
        <v>43</v>
      </c>
    </row>
    <row r="9" spans="1:54" s="74" customFormat="1" ht="11.25">
      <c r="A9" s="70" t="s">
        <v>1731</v>
      </c>
      <c r="B9" s="71"/>
      <c r="C9" s="71"/>
      <c r="D9" s="71"/>
      <c r="E9" s="71"/>
      <c r="F9" s="71"/>
      <c r="G9" s="71">
        <v>5</v>
      </c>
      <c r="H9" s="71"/>
      <c r="I9" s="71"/>
      <c r="J9" s="71"/>
      <c r="K9" s="71"/>
      <c r="L9" s="71"/>
      <c r="M9" s="71">
        <v>9</v>
      </c>
      <c r="N9" s="71"/>
      <c r="O9" s="71"/>
      <c r="P9" s="71"/>
      <c r="Q9" s="71">
        <v>3</v>
      </c>
      <c r="R9" s="71"/>
      <c r="S9" s="71"/>
      <c r="T9" s="71"/>
      <c r="U9" s="83"/>
      <c r="V9" s="71"/>
      <c r="W9" s="71">
        <v>10</v>
      </c>
      <c r="X9" s="71">
        <v>6</v>
      </c>
      <c r="Y9" s="71"/>
      <c r="Z9" s="71"/>
      <c r="AA9" s="71"/>
      <c r="AB9" s="71">
        <v>6</v>
      </c>
      <c r="AC9" s="71"/>
      <c r="AD9" s="71"/>
      <c r="AE9" s="71"/>
      <c r="AF9" s="71"/>
      <c r="AG9" s="71"/>
      <c r="AH9" s="71">
        <v>6</v>
      </c>
      <c r="AI9" s="72"/>
      <c r="AJ9" s="71"/>
      <c r="AK9" s="83">
        <f>SUM(-Q9)</f>
        <v>-3</v>
      </c>
      <c r="AL9" s="83">
        <f t="shared" si="0"/>
        <v>42</v>
      </c>
      <c r="AM9" s="73">
        <f t="shared" si="1"/>
        <v>7</v>
      </c>
      <c r="AN9" s="100">
        <v>42</v>
      </c>
      <c r="AO9" s="102"/>
      <c r="AP9" s="71">
        <v>1</v>
      </c>
      <c r="AQ9" s="102"/>
      <c r="AR9" s="71">
        <v>4</v>
      </c>
      <c r="AS9" s="102"/>
      <c r="AT9" s="102"/>
      <c r="AU9" s="102"/>
      <c r="AV9" s="71">
        <v>4</v>
      </c>
      <c r="AW9" s="71">
        <v>2</v>
      </c>
      <c r="AX9" s="71">
        <v>1</v>
      </c>
      <c r="AY9" s="71">
        <v>2</v>
      </c>
      <c r="AZ9" s="74">
        <f>SUM(AO9:AY9)</f>
        <v>14</v>
      </c>
      <c r="BA9" s="74">
        <v>14</v>
      </c>
      <c r="BB9" s="103"/>
    </row>
    <row r="10" spans="1:55" s="74" customFormat="1" ht="11.25">
      <c r="A10" s="70" t="s">
        <v>1711</v>
      </c>
      <c r="B10" s="71">
        <v>14</v>
      </c>
      <c r="C10" s="71"/>
      <c r="D10" s="71"/>
      <c r="E10" s="71"/>
      <c r="F10" s="71"/>
      <c r="G10" s="71"/>
      <c r="H10" s="71"/>
      <c r="I10" s="71"/>
      <c r="J10" s="71">
        <v>9</v>
      </c>
      <c r="K10" s="71"/>
      <c r="L10" s="71"/>
      <c r="M10" s="71"/>
      <c r="N10" s="71"/>
      <c r="O10" s="71"/>
      <c r="P10" s="71"/>
      <c r="Q10" s="71">
        <v>10</v>
      </c>
      <c r="R10" s="71"/>
      <c r="S10" s="71"/>
      <c r="T10" s="71"/>
      <c r="U10" s="83"/>
      <c r="V10" s="71">
        <v>7</v>
      </c>
      <c r="W10" s="71">
        <v>2</v>
      </c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1"/>
      <c r="AK10" s="71"/>
      <c r="AL10" s="83">
        <f t="shared" si="0"/>
        <v>42</v>
      </c>
      <c r="AM10" s="73">
        <f t="shared" si="1"/>
        <v>5</v>
      </c>
      <c r="AN10" s="100">
        <v>42</v>
      </c>
      <c r="AO10" s="71">
        <v>5</v>
      </c>
      <c r="AP10" s="102"/>
      <c r="AQ10" s="71">
        <v>3</v>
      </c>
      <c r="AR10" s="102"/>
      <c r="AS10" s="102"/>
      <c r="AT10" s="71">
        <v>3</v>
      </c>
      <c r="AU10" s="71">
        <v>2</v>
      </c>
      <c r="AV10" s="102"/>
      <c r="AW10" s="102"/>
      <c r="AX10" s="102"/>
      <c r="AY10" s="102"/>
      <c r="AZ10" s="74">
        <f>SUM(AO10:AY10)</f>
        <v>13</v>
      </c>
      <c r="BA10" s="74">
        <v>13</v>
      </c>
      <c r="BB10" s="71">
        <v>7</v>
      </c>
      <c r="BC10" s="74">
        <v>7</v>
      </c>
    </row>
    <row r="11" spans="1:55" s="74" customFormat="1" ht="11.25">
      <c r="A11" s="70" t="s">
        <v>1732</v>
      </c>
      <c r="B11" s="71"/>
      <c r="C11" s="71"/>
      <c r="D11" s="71"/>
      <c r="E11" s="71"/>
      <c r="F11" s="71"/>
      <c r="G11" s="71">
        <v>5</v>
      </c>
      <c r="H11" s="71"/>
      <c r="I11" s="71"/>
      <c r="J11" s="71"/>
      <c r="K11" s="71"/>
      <c r="L11" s="71"/>
      <c r="M11" s="71"/>
      <c r="N11" s="71"/>
      <c r="O11" s="71"/>
      <c r="P11" s="71">
        <v>10</v>
      </c>
      <c r="Q11" s="71"/>
      <c r="R11" s="71"/>
      <c r="S11" s="71"/>
      <c r="T11" s="71"/>
      <c r="U11" s="83"/>
      <c r="V11" s="71">
        <v>14</v>
      </c>
      <c r="W11" s="71"/>
      <c r="X11" s="71"/>
      <c r="Y11" s="71"/>
      <c r="Z11" s="71"/>
      <c r="AA11" s="71"/>
      <c r="AB11" s="71">
        <v>13</v>
      </c>
      <c r="AC11" s="71"/>
      <c r="AD11" s="71"/>
      <c r="AE11" s="71"/>
      <c r="AF11" s="71"/>
      <c r="AG11" s="71"/>
      <c r="AH11" s="71"/>
      <c r="AI11" s="72"/>
      <c r="AJ11" s="71"/>
      <c r="AK11" s="71"/>
      <c r="AL11" s="83">
        <f t="shared" si="0"/>
        <v>42</v>
      </c>
      <c r="AM11" s="73">
        <f t="shared" si="1"/>
        <v>4</v>
      </c>
      <c r="AN11" s="100">
        <v>42</v>
      </c>
      <c r="AO11" s="102"/>
      <c r="AP11" s="71">
        <v>1</v>
      </c>
      <c r="AQ11" s="102"/>
      <c r="AR11" s="102"/>
      <c r="AS11" s="71">
        <v>3</v>
      </c>
      <c r="AT11" s="102"/>
      <c r="AU11" s="71">
        <v>5</v>
      </c>
      <c r="AV11" s="102"/>
      <c r="AW11" s="102"/>
      <c r="AX11" s="71">
        <v>4</v>
      </c>
      <c r="AY11" s="102"/>
      <c r="AZ11" s="74">
        <f>SUM(AO11:AY11)</f>
        <v>13</v>
      </c>
      <c r="BA11" s="74">
        <v>13</v>
      </c>
      <c r="BB11" s="71">
        <v>14</v>
      </c>
      <c r="BC11" s="74">
        <v>14</v>
      </c>
    </row>
    <row r="12" spans="1:42" ht="11.25">
      <c r="A12" s="3" t="s">
        <v>1136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6</v>
      </c>
      <c r="R12" s="5"/>
      <c r="S12" s="5">
        <v>8</v>
      </c>
      <c r="T12" s="5"/>
      <c r="U12" s="11"/>
      <c r="V12" s="5">
        <v>6</v>
      </c>
      <c r="W12" s="5"/>
      <c r="X12" s="5"/>
      <c r="Y12" s="5"/>
      <c r="Z12" s="5"/>
      <c r="AA12" s="5"/>
      <c r="AB12" s="5">
        <v>6</v>
      </c>
      <c r="AC12" s="5"/>
      <c r="AD12" s="5">
        <v>7</v>
      </c>
      <c r="AE12" s="5"/>
      <c r="AF12" s="5">
        <v>7</v>
      </c>
      <c r="AG12" s="5"/>
      <c r="AH12" s="5">
        <v>4</v>
      </c>
      <c r="AI12" s="39"/>
      <c r="AJ12" s="5"/>
      <c r="AK12" s="11">
        <f>SUM(-AH12)</f>
        <v>-4</v>
      </c>
      <c r="AL12" s="11">
        <f t="shared" si="0"/>
        <v>40</v>
      </c>
      <c r="AM12" s="13">
        <f t="shared" si="1"/>
        <v>7</v>
      </c>
      <c r="AO12" s="14"/>
      <c r="AP12" s="14"/>
    </row>
    <row r="13" spans="1:51" ht="11.25">
      <c r="A13" s="3" t="s">
        <v>543</v>
      </c>
      <c r="B13" s="5"/>
      <c r="C13" s="5">
        <v>13</v>
      </c>
      <c r="D13" s="5">
        <v>13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6</v>
      </c>
      <c r="Q13" s="5"/>
      <c r="R13" s="5"/>
      <c r="S13" s="5"/>
      <c r="T13" s="5"/>
      <c r="U13" s="11"/>
      <c r="V13" s="5"/>
      <c r="W13" s="5"/>
      <c r="X13" s="5">
        <v>4</v>
      </c>
      <c r="Y13" s="5"/>
      <c r="Z13" s="5"/>
      <c r="AA13" s="5">
        <v>4</v>
      </c>
      <c r="AB13" s="5"/>
      <c r="AC13" s="5"/>
      <c r="AD13" s="5"/>
      <c r="AE13" s="5"/>
      <c r="AF13" s="5"/>
      <c r="AG13" s="5"/>
      <c r="AH13" s="5"/>
      <c r="AI13" s="39"/>
      <c r="AJ13" s="5"/>
      <c r="AK13" s="5"/>
      <c r="AL13" s="11">
        <f t="shared" si="0"/>
        <v>40</v>
      </c>
      <c r="AM13" s="13">
        <f t="shared" si="1"/>
        <v>5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1.25">
      <c r="A14" s="3" t="s">
        <v>708</v>
      </c>
      <c r="B14" s="5"/>
      <c r="C14" s="5"/>
      <c r="D14" s="5"/>
      <c r="E14" s="5"/>
      <c r="F14" s="5"/>
      <c r="G14" s="5">
        <v>3</v>
      </c>
      <c r="H14" s="5"/>
      <c r="I14" s="5"/>
      <c r="J14" s="5"/>
      <c r="K14" s="5"/>
      <c r="L14" s="5"/>
      <c r="M14" s="5"/>
      <c r="N14" s="5"/>
      <c r="O14" s="5"/>
      <c r="P14" s="5">
        <v>8</v>
      </c>
      <c r="Q14" s="5">
        <v>5</v>
      </c>
      <c r="R14" s="5"/>
      <c r="S14" s="5">
        <v>5</v>
      </c>
      <c r="T14" s="5"/>
      <c r="U14" s="11"/>
      <c r="V14" s="5">
        <v>8</v>
      </c>
      <c r="W14" s="5"/>
      <c r="X14" s="5"/>
      <c r="Y14" s="5"/>
      <c r="Z14" s="5"/>
      <c r="AA14" s="5"/>
      <c r="AB14" s="5">
        <v>5</v>
      </c>
      <c r="AC14" s="5"/>
      <c r="AD14" s="5"/>
      <c r="AE14" s="5"/>
      <c r="AF14" s="5"/>
      <c r="AG14" s="5"/>
      <c r="AH14" s="5">
        <v>6</v>
      </c>
      <c r="AI14" s="39"/>
      <c r="AJ14" s="5"/>
      <c r="AK14" s="11">
        <f>SUM(-G14)</f>
        <v>-3</v>
      </c>
      <c r="AL14" s="11">
        <f t="shared" si="0"/>
        <v>37</v>
      </c>
      <c r="AM14" s="13">
        <f t="shared" si="1"/>
        <v>7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4" ht="11.25">
      <c r="A15" s="3" t="s">
        <v>468</v>
      </c>
      <c r="B15" s="5">
        <v>7</v>
      </c>
      <c r="C15" s="5"/>
      <c r="D15" s="5"/>
      <c r="E15" s="5"/>
      <c r="F15" s="5"/>
      <c r="G15" s="5">
        <v>11</v>
      </c>
      <c r="H15" s="5"/>
      <c r="I15" s="5"/>
      <c r="J15" s="5"/>
      <c r="K15" s="5"/>
      <c r="L15" s="5"/>
      <c r="M15" s="5"/>
      <c r="N15" s="5"/>
      <c r="O15" s="5"/>
      <c r="P15" s="5"/>
      <c r="Q15" s="5">
        <v>5</v>
      </c>
      <c r="R15" s="5"/>
      <c r="S15" s="5">
        <v>3</v>
      </c>
      <c r="T15" s="5"/>
      <c r="U15" s="11"/>
      <c r="V15" s="5"/>
      <c r="W15" s="5"/>
      <c r="X15" s="5"/>
      <c r="Y15" s="5"/>
      <c r="Z15" s="5"/>
      <c r="AA15" s="5"/>
      <c r="AB15" s="5">
        <v>10</v>
      </c>
      <c r="AC15" s="5"/>
      <c r="AD15" s="5"/>
      <c r="AE15" s="5"/>
      <c r="AF15" s="5"/>
      <c r="AG15" s="5"/>
      <c r="AH15" s="5"/>
      <c r="AI15" s="39"/>
      <c r="AJ15" s="5"/>
      <c r="AK15" s="5"/>
      <c r="AL15" s="11">
        <f t="shared" si="0"/>
        <v>36</v>
      </c>
      <c r="AM15" s="13">
        <f t="shared" si="1"/>
        <v>5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BB15" s="14"/>
    </row>
    <row r="16" spans="1:54" ht="11.25">
      <c r="A16" s="3" t="s">
        <v>533</v>
      </c>
      <c r="B16" s="5"/>
      <c r="C16" s="5">
        <v>5</v>
      </c>
      <c r="D16" s="5"/>
      <c r="E16" s="5"/>
      <c r="F16" s="5"/>
      <c r="G16" s="5"/>
      <c r="H16" s="5"/>
      <c r="I16" s="5">
        <v>2</v>
      </c>
      <c r="J16" s="5"/>
      <c r="K16" s="5"/>
      <c r="L16" s="5"/>
      <c r="M16" s="5"/>
      <c r="N16" s="5"/>
      <c r="O16" s="5"/>
      <c r="P16" s="5">
        <v>4</v>
      </c>
      <c r="Q16" s="5"/>
      <c r="R16" s="5"/>
      <c r="S16" s="5"/>
      <c r="T16" s="5"/>
      <c r="U16" s="11"/>
      <c r="V16" s="5"/>
      <c r="W16" s="5">
        <v>3</v>
      </c>
      <c r="X16" s="5">
        <v>9</v>
      </c>
      <c r="Y16" s="5"/>
      <c r="Z16" s="5"/>
      <c r="AA16" s="5"/>
      <c r="AB16" s="5"/>
      <c r="AC16" s="5"/>
      <c r="AD16" s="5"/>
      <c r="AE16" s="5"/>
      <c r="AF16" s="5"/>
      <c r="AG16" s="5">
        <v>12</v>
      </c>
      <c r="AH16" s="5"/>
      <c r="AI16" s="39"/>
      <c r="AJ16" s="5"/>
      <c r="AK16" s="5"/>
      <c r="AL16" s="11">
        <f t="shared" si="0"/>
        <v>35</v>
      </c>
      <c r="AM16" s="13">
        <f t="shared" si="1"/>
        <v>6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BB16" s="14"/>
    </row>
    <row r="17" spans="1:42" ht="11.25" customHeight="1">
      <c r="A17" s="31" t="s">
        <v>1074</v>
      </c>
      <c r="B17" s="5">
        <v>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10</v>
      </c>
      <c r="Q17" s="5">
        <v>8</v>
      </c>
      <c r="R17" s="5"/>
      <c r="S17" s="5"/>
      <c r="T17" s="5"/>
      <c r="U17" s="11"/>
      <c r="V17" s="5">
        <v>5</v>
      </c>
      <c r="W17" s="5"/>
      <c r="X17" s="5"/>
      <c r="Y17" s="5"/>
      <c r="Z17" s="5"/>
      <c r="AA17" s="5"/>
      <c r="AB17" s="5">
        <v>3</v>
      </c>
      <c r="AC17" s="5"/>
      <c r="AD17" s="5"/>
      <c r="AE17" s="5"/>
      <c r="AF17" s="5"/>
      <c r="AG17" s="5"/>
      <c r="AH17" s="5"/>
      <c r="AI17" s="39"/>
      <c r="AJ17" s="5"/>
      <c r="AK17" s="50"/>
      <c r="AL17" s="11">
        <f t="shared" si="0"/>
        <v>35</v>
      </c>
      <c r="AM17" s="13">
        <f t="shared" si="1"/>
        <v>5</v>
      </c>
      <c r="AO17" s="14"/>
      <c r="AP17" s="14"/>
    </row>
    <row r="18" spans="1:51" ht="11.25">
      <c r="A18" s="3" t="s">
        <v>1142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3</v>
      </c>
      <c r="R18" s="5"/>
      <c r="S18" s="5"/>
      <c r="T18" s="5"/>
      <c r="U18" s="11"/>
      <c r="V18" s="5">
        <v>5</v>
      </c>
      <c r="W18" s="5">
        <v>4</v>
      </c>
      <c r="X18" s="5">
        <v>2</v>
      </c>
      <c r="Y18" s="5"/>
      <c r="Z18" s="5"/>
      <c r="AA18" s="5"/>
      <c r="AB18" s="5"/>
      <c r="AC18" s="5"/>
      <c r="AD18" s="5"/>
      <c r="AE18" s="5">
        <v>11</v>
      </c>
      <c r="AF18" s="5"/>
      <c r="AG18" s="5"/>
      <c r="AH18" s="5">
        <v>9</v>
      </c>
      <c r="AI18" s="39"/>
      <c r="AJ18" s="5"/>
      <c r="AK18" s="5"/>
      <c r="AL18" s="11">
        <f t="shared" si="0"/>
        <v>34</v>
      </c>
      <c r="AM18" s="13">
        <f t="shared" si="1"/>
        <v>6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39" ht="11.25">
      <c r="A19" s="3" t="s">
        <v>584</v>
      </c>
      <c r="B19" s="5"/>
      <c r="C19" s="5"/>
      <c r="D19" s="5">
        <v>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4</v>
      </c>
      <c r="Q19" s="5"/>
      <c r="R19" s="5"/>
      <c r="S19" s="5"/>
      <c r="T19" s="5"/>
      <c r="U19" s="11"/>
      <c r="V19" s="5">
        <v>11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9"/>
      <c r="AJ19" s="5">
        <v>12</v>
      </c>
      <c r="AK19" s="5"/>
      <c r="AL19" s="11">
        <f t="shared" si="0"/>
        <v>33</v>
      </c>
      <c r="AM19" s="13">
        <f t="shared" si="1"/>
        <v>4</v>
      </c>
    </row>
    <row r="20" spans="1:39" ht="11.25" customHeight="1">
      <c r="A20" s="29" t="s">
        <v>1307</v>
      </c>
      <c r="B20" s="5">
        <v>3</v>
      </c>
      <c r="C20" s="5"/>
      <c r="D20" s="5"/>
      <c r="E20" s="5"/>
      <c r="F20" s="5"/>
      <c r="G20" s="5">
        <v>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12</v>
      </c>
      <c r="T20" s="5"/>
      <c r="U20" s="11"/>
      <c r="V20" s="5">
        <v>5</v>
      </c>
      <c r="W20" s="5"/>
      <c r="X20" s="5"/>
      <c r="Y20" s="5"/>
      <c r="Z20" s="5"/>
      <c r="AA20" s="5"/>
      <c r="AB20" s="5"/>
      <c r="AC20" s="5"/>
      <c r="AD20" s="5"/>
      <c r="AE20" s="5"/>
      <c r="AF20" s="5">
        <v>8</v>
      </c>
      <c r="AG20" s="5"/>
      <c r="AH20" s="5"/>
      <c r="AI20" s="39"/>
      <c r="AJ20" s="5"/>
      <c r="AK20" s="50"/>
      <c r="AL20" s="11">
        <f t="shared" si="0"/>
        <v>31</v>
      </c>
      <c r="AM20" s="13">
        <f t="shared" si="1"/>
        <v>5</v>
      </c>
    </row>
    <row r="21" spans="1:54" ht="11.25">
      <c r="A21" s="3" t="s">
        <v>1184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5</v>
      </c>
      <c r="S21" s="5"/>
      <c r="T21" s="5"/>
      <c r="U21" s="11">
        <v>14</v>
      </c>
      <c r="V21" s="5"/>
      <c r="W21" s="5"/>
      <c r="X21" s="5"/>
      <c r="Y21" s="5"/>
      <c r="Z21" s="5">
        <v>8</v>
      </c>
      <c r="AA21" s="5"/>
      <c r="AB21" s="5"/>
      <c r="AC21" s="5"/>
      <c r="AD21" s="5"/>
      <c r="AE21" s="5"/>
      <c r="AF21" s="5"/>
      <c r="AG21" s="5">
        <v>3</v>
      </c>
      <c r="AH21" s="5"/>
      <c r="AI21" s="39"/>
      <c r="AJ21" s="5"/>
      <c r="AK21" s="5"/>
      <c r="AL21" s="11">
        <f t="shared" si="0"/>
        <v>30</v>
      </c>
      <c r="AM21" s="13">
        <f t="shared" si="1"/>
        <v>4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BB21" s="14"/>
    </row>
    <row r="22" spans="1:39" ht="11.25">
      <c r="A22" s="3" t="s">
        <v>1093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5</v>
      </c>
      <c r="Q22" s="5"/>
      <c r="R22" s="5"/>
      <c r="S22" s="5">
        <v>2</v>
      </c>
      <c r="T22" s="5"/>
      <c r="U22" s="11"/>
      <c r="V22" s="5">
        <v>3</v>
      </c>
      <c r="W22" s="5"/>
      <c r="X22" s="5"/>
      <c r="Y22" s="5"/>
      <c r="Z22" s="5"/>
      <c r="AA22" s="5"/>
      <c r="AB22" s="5">
        <v>5</v>
      </c>
      <c r="AC22" s="5"/>
      <c r="AD22" s="5">
        <v>7</v>
      </c>
      <c r="AE22" s="5">
        <v>7</v>
      </c>
      <c r="AF22" s="5"/>
      <c r="AG22" s="5"/>
      <c r="AH22" s="5"/>
      <c r="AI22" s="39"/>
      <c r="AJ22" s="5"/>
      <c r="AK22" s="5"/>
      <c r="AL22" s="11">
        <f t="shared" si="0"/>
        <v>29</v>
      </c>
      <c r="AM22" s="13">
        <f t="shared" si="1"/>
        <v>6</v>
      </c>
    </row>
    <row r="23" spans="1:39" ht="11.25">
      <c r="A23" s="3" t="s">
        <v>845</v>
      </c>
      <c r="B23" s="5"/>
      <c r="C23" s="5"/>
      <c r="D23" s="5"/>
      <c r="E23" s="5"/>
      <c r="F23" s="5"/>
      <c r="G23" s="5"/>
      <c r="H23" s="5">
        <v>11</v>
      </c>
      <c r="I23" s="5"/>
      <c r="J23" s="5"/>
      <c r="K23" s="5"/>
      <c r="L23" s="5"/>
      <c r="M23" s="5"/>
      <c r="N23" s="5"/>
      <c r="O23" s="5">
        <v>4</v>
      </c>
      <c r="P23" s="5"/>
      <c r="Q23" s="5"/>
      <c r="R23" s="5">
        <v>14</v>
      </c>
      <c r="S23" s="5"/>
      <c r="T23" s="5"/>
      <c r="U23" s="11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9"/>
      <c r="AJ23" s="5"/>
      <c r="AK23" s="5"/>
      <c r="AL23" s="11">
        <f t="shared" si="0"/>
        <v>29</v>
      </c>
      <c r="AM23" s="13">
        <f t="shared" si="1"/>
        <v>3</v>
      </c>
    </row>
    <row r="24" spans="1:42" ht="11.25">
      <c r="A24" s="3" t="s">
        <v>463</v>
      </c>
      <c r="B24" s="5">
        <v>8</v>
      </c>
      <c r="C24" s="5"/>
      <c r="D24" s="5"/>
      <c r="E24" s="5"/>
      <c r="F24" s="5"/>
      <c r="G24" s="5">
        <v>9</v>
      </c>
      <c r="H24" s="5"/>
      <c r="I24" s="5"/>
      <c r="J24" s="5">
        <v>4</v>
      </c>
      <c r="K24" s="5"/>
      <c r="L24" s="5"/>
      <c r="M24" s="5"/>
      <c r="N24" s="5"/>
      <c r="O24" s="5"/>
      <c r="P24" s="5"/>
      <c r="Q24" s="5">
        <v>3</v>
      </c>
      <c r="R24" s="5"/>
      <c r="S24" s="5"/>
      <c r="T24" s="5"/>
      <c r="U24" s="11"/>
      <c r="V24" s="5">
        <v>2</v>
      </c>
      <c r="W24" s="5"/>
      <c r="X24" s="5"/>
      <c r="Y24" s="5"/>
      <c r="Z24" s="5"/>
      <c r="AA24" s="5"/>
      <c r="AB24" s="5">
        <v>3</v>
      </c>
      <c r="AC24" s="5"/>
      <c r="AD24" s="5"/>
      <c r="AE24" s="5"/>
      <c r="AF24" s="5"/>
      <c r="AG24" s="5"/>
      <c r="AH24" s="5"/>
      <c r="AI24" s="39"/>
      <c r="AJ24" s="5"/>
      <c r="AK24" s="5"/>
      <c r="AL24" s="11">
        <f t="shared" si="0"/>
        <v>29</v>
      </c>
      <c r="AM24" s="13">
        <f t="shared" si="1"/>
        <v>6</v>
      </c>
      <c r="AO24" s="14"/>
      <c r="AP24" s="14"/>
    </row>
    <row r="25" spans="1:42" ht="11.25">
      <c r="A25" s="3" t="s">
        <v>645</v>
      </c>
      <c r="B25" s="5"/>
      <c r="C25" s="5"/>
      <c r="D25" s="5"/>
      <c r="E25" s="5">
        <v>3</v>
      </c>
      <c r="F25" s="5"/>
      <c r="G25" s="5"/>
      <c r="H25" s="5"/>
      <c r="I25" s="5"/>
      <c r="J25" s="5">
        <v>12</v>
      </c>
      <c r="K25" s="5"/>
      <c r="L25" s="5">
        <v>3</v>
      </c>
      <c r="M25" s="5"/>
      <c r="N25" s="5"/>
      <c r="O25" s="5"/>
      <c r="P25" s="5"/>
      <c r="Q25" s="5"/>
      <c r="R25" s="5"/>
      <c r="S25" s="5"/>
      <c r="T25" s="5"/>
      <c r="U25" s="11"/>
      <c r="V25" s="5"/>
      <c r="W25" s="5">
        <v>6</v>
      </c>
      <c r="X25" s="5"/>
      <c r="Y25" s="5"/>
      <c r="Z25" s="5"/>
      <c r="AA25" s="5">
        <v>2</v>
      </c>
      <c r="AB25" s="5"/>
      <c r="AC25" s="5"/>
      <c r="AD25" s="5"/>
      <c r="AE25" s="5"/>
      <c r="AF25" s="5"/>
      <c r="AG25" s="5"/>
      <c r="AH25" s="5"/>
      <c r="AI25" s="39"/>
      <c r="AJ25" s="5">
        <v>2</v>
      </c>
      <c r="AK25" s="5"/>
      <c r="AL25" s="11">
        <f t="shared" si="0"/>
        <v>28</v>
      </c>
      <c r="AM25" s="13">
        <f t="shared" si="1"/>
        <v>6</v>
      </c>
      <c r="AO25" s="14"/>
      <c r="AP25" s="14"/>
    </row>
    <row r="26" spans="1:54" ht="11.25">
      <c r="A26" s="3" t="s">
        <v>646</v>
      </c>
      <c r="B26" s="5"/>
      <c r="C26" s="5"/>
      <c r="D26" s="5"/>
      <c r="E26" s="5">
        <v>0</v>
      </c>
      <c r="F26" s="5"/>
      <c r="G26" s="5"/>
      <c r="H26" s="5"/>
      <c r="I26" s="5"/>
      <c r="J26" s="5"/>
      <c r="K26" s="5"/>
      <c r="L26" s="5">
        <v>4</v>
      </c>
      <c r="M26" s="5"/>
      <c r="N26" s="5"/>
      <c r="O26" s="5"/>
      <c r="P26" s="5"/>
      <c r="Q26" s="5"/>
      <c r="R26" s="5"/>
      <c r="S26" s="5"/>
      <c r="T26" s="5"/>
      <c r="U26" s="11"/>
      <c r="V26" s="5"/>
      <c r="W26" s="5">
        <v>3</v>
      </c>
      <c r="X26" s="5">
        <v>3</v>
      </c>
      <c r="Y26" s="5"/>
      <c r="Z26" s="5"/>
      <c r="AA26" s="5">
        <v>10</v>
      </c>
      <c r="AB26" s="5"/>
      <c r="AC26" s="5"/>
      <c r="AD26" s="5"/>
      <c r="AE26" s="5"/>
      <c r="AF26" s="5"/>
      <c r="AG26" s="5"/>
      <c r="AH26" s="5"/>
      <c r="AI26" s="39"/>
      <c r="AJ26" s="5">
        <v>7</v>
      </c>
      <c r="AK26" s="5"/>
      <c r="AL26" s="11">
        <f t="shared" si="0"/>
        <v>27</v>
      </c>
      <c r="AM26" s="13">
        <f t="shared" si="1"/>
        <v>6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BB26" s="14"/>
    </row>
    <row r="27" spans="1:39" ht="11.25">
      <c r="A27" s="3" t="s">
        <v>846</v>
      </c>
      <c r="B27" s="5"/>
      <c r="C27" s="5"/>
      <c r="D27" s="5"/>
      <c r="E27" s="5"/>
      <c r="F27" s="5"/>
      <c r="G27" s="5"/>
      <c r="H27" s="5">
        <v>3</v>
      </c>
      <c r="I27" s="5"/>
      <c r="J27" s="5"/>
      <c r="K27" s="5"/>
      <c r="L27" s="5"/>
      <c r="M27" s="5"/>
      <c r="N27" s="5"/>
      <c r="O27" s="5">
        <v>2</v>
      </c>
      <c r="P27" s="5"/>
      <c r="Q27" s="5"/>
      <c r="R27" s="5"/>
      <c r="S27" s="5"/>
      <c r="T27" s="5"/>
      <c r="U27" s="11">
        <v>12</v>
      </c>
      <c r="V27" s="5"/>
      <c r="W27" s="5"/>
      <c r="X27" s="5"/>
      <c r="Y27" s="5"/>
      <c r="Z27" s="5">
        <v>5</v>
      </c>
      <c r="AA27" s="5"/>
      <c r="AB27" s="5"/>
      <c r="AC27" s="5"/>
      <c r="AD27" s="5"/>
      <c r="AE27" s="5"/>
      <c r="AF27" s="5"/>
      <c r="AG27" s="5">
        <v>5</v>
      </c>
      <c r="AH27" s="5"/>
      <c r="AI27" s="39"/>
      <c r="AJ27" s="5"/>
      <c r="AK27" s="5"/>
      <c r="AL27" s="11">
        <f t="shared" si="0"/>
        <v>27</v>
      </c>
      <c r="AM27" s="13">
        <f t="shared" si="1"/>
        <v>5</v>
      </c>
    </row>
    <row r="28" spans="1:39" ht="11.25">
      <c r="A28" s="3" t="s">
        <v>539</v>
      </c>
      <c r="B28" s="5"/>
      <c r="C28" s="5">
        <v>3</v>
      </c>
      <c r="D28" s="5"/>
      <c r="E28" s="5">
        <v>4</v>
      </c>
      <c r="F28" s="5"/>
      <c r="G28" s="5"/>
      <c r="H28" s="5"/>
      <c r="I28" s="5"/>
      <c r="J28" s="5">
        <v>4</v>
      </c>
      <c r="K28" s="5"/>
      <c r="L28" s="5">
        <v>6</v>
      </c>
      <c r="M28" s="5"/>
      <c r="N28" s="5"/>
      <c r="O28" s="5"/>
      <c r="P28" s="5"/>
      <c r="Q28" s="5"/>
      <c r="R28" s="5"/>
      <c r="S28" s="5"/>
      <c r="T28" s="5"/>
      <c r="U28" s="11"/>
      <c r="V28" s="5"/>
      <c r="W28" s="5"/>
      <c r="X28" s="5"/>
      <c r="Y28" s="5"/>
      <c r="Z28" s="5"/>
      <c r="AA28" s="5">
        <v>3</v>
      </c>
      <c r="AB28" s="5"/>
      <c r="AC28" s="5"/>
      <c r="AD28" s="5"/>
      <c r="AE28" s="5"/>
      <c r="AF28" s="5"/>
      <c r="AG28" s="5"/>
      <c r="AH28" s="5"/>
      <c r="AI28" s="39"/>
      <c r="AJ28" s="5">
        <v>7</v>
      </c>
      <c r="AK28" s="5"/>
      <c r="AL28" s="11">
        <f t="shared" si="0"/>
        <v>27</v>
      </c>
      <c r="AM28" s="13">
        <f t="shared" si="1"/>
        <v>6</v>
      </c>
    </row>
    <row r="29" spans="1:42" ht="11.25" customHeight="1">
      <c r="A29" s="29" t="s">
        <v>1514</v>
      </c>
      <c r="B29" s="5"/>
      <c r="C29" s="5"/>
      <c r="D29" s="5">
        <v>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6</v>
      </c>
      <c r="R29" s="5"/>
      <c r="S29" s="5"/>
      <c r="T29" s="5"/>
      <c r="U29" s="11"/>
      <c r="V29" s="5"/>
      <c r="W29" s="5"/>
      <c r="X29" s="5"/>
      <c r="Y29" s="5"/>
      <c r="Z29" s="5"/>
      <c r="AA29" s="5"/>
      <c r="AB29" s="5">
        <v>3</v>
      </c>
      <c r="AC29" s="5"/>
      <c r="AD29" s="5">
        <v>2</v>
      </c>
      <c r="AE29" s="5"/>
      <c r="AF29" s="5">
        <v>7</v>
      </c>
      <c r="AG29" s="5"/>
      <c r="AH29" s="5">
        <v>6</v>
      </c>
      <c r="AI29" s="39"/>
      <c r="AJ29" s="5"/>
      <c r="AK29" s="50"/>
      <c r="AL29" s="11">
        <f t="shared" si="0"/>
        <v>26</v>
      </c>
      <c r="AM29" s="13">
        <f t="shared" si="1"/>
        <v>6</v>
      </c>
      <c r="AO29" s="14"/>
      <c r="AP29" s="14"/>
    </row>
    <row r="30" spans="1:39" ht="11.25" customHeight="1">
      <c r="A30" s="29" t="s">
        <v>461</v>
      </c>
      <c r="B30" s="5">
        <v>3</v>
      </c>
      <c r="C30" s="5"/>
      <c r="D30" s="5">
        <v>7</v>
      </c>
      <c r="E30" s="5"/>
      <c r="F30" s="5"/>
      <c r="G30" s="5">
        <v>1</v>
      </c>
      <c r="H30" s="5"/>
      <c r="I30" s="5"/>
      <c r="J30" s="5"/>
      <c r="K30" s="5"/>
      <c r="L30" s="5"/>
      <c r="M30" s="5"/>
      <c r="N30" s="5"/>
      <c r="O30" s="5"/>
      <c r="P30" s="5">
        <v>8</v>
      </c>
      <c r="Q30" s="5">
        <v>2</v>
      </c>
      <c r="R30" s="5"/>
      <c r="S30" s="5"/>
      <c r="T30" s="5"/>
      <c r="U30" s="1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v>5</v>
      </c>
      <c r="AI30" s="39"/>
      <c r="AJ30" s="5"/>
      <c r="AK30" s="50"/>
      <c r="AL30" s="11">
        <f t="shared" si="0"/>
        <v>26</v>
      </c>
      <c r="AM30" s="13">
        <f t="shared" si="1"/>
        <v>6</v>
      </c>
    </row>
    <row r="31" spans="1:39" ht="11.25">
      <c r="A31" s="3" t="s">
        <v>852</v>
      </c>
      <c r="B31" s="5"/>
      <c r="C31" s="5"/>
      <c r="D31" s="5"/>
      <c r="E31" s="5"/>
      <c r="F31" s="5"/>
      <c r="G31" s="5"/>
      <c r="H31" s="5">
        <v>3</v>
      </c>
      <c r="I31" s="5"/>
      <c r="J31" s="5"/>
      <c r="K31" s="5"/>
      <c r="L31" s="5"/>
      <c r="M31" s="5"/>
      <c r="N31" s="5"/>
      <c r="O31" s="5">
        <v>4</v>
      </c>
      <c r="P31" s="5"/>
      <c r="Q31" s="5"/>
      <c r="R31" s="5">
        <v>4</v>
      </c>
      <c r="S31" s="5"/>
      <c r="T31" s="5"/>
      <c r="U31" s="11">
        <v>5</v>
      </c>
      <c r="V31" s="5"/>
      <c r="W31" s="5"/>
      <c r="X31" s="5"/>
      <c r="Y31" s="5"/>
      <c r="Z31" s="5">
        <v>2</v>
      </c>
      <c r="AA31" s="5"/>
      <c r="AB31" s="5"/>
      <c r="AC31" s="5"/>
      <c r="AD31" s="5"/>
      <c r="AE31" s="5"/>
      <c r="AF31" s="5"/>
      <c r="AG31" s="5">
        <v>7</v>
      </c>
      <c r="AH31" s="5"/>
      <c r="AI31" s="39"/>
      <c r="AJ31" s="5"/>
      <c r="AK31" s="5"/>
      <c r="AL31" s="11">
        <f t="shared" si="0"/>
        <v>25</v>
      </c>
      <c r="AM31" s="13">
        <f t="shared" si="1"/>
        <v>6</v>
      </c>
    </row>
    <row r="32" spans="1:39" ht="11.25">
      <c r="A32" s="3" t="s">
        <v>875</v>
      </c>
      <c r="B32" s="5"/>
      <c r="C32" s="5"/>
      <c r="D32" s="5"/>
      <c r="E32" s="5"/>
      <c r="F32" s="5"/>
      <c r="G32" s="5"/>
      <c r="H32" s="5"/>
      <c r="I32" s="5">
        <v>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10</v>
      </c>
      <c r="U32" s="11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9"/>
      <c r="AJ32" s="5">
        <v>9</v>
      </c>
      <c r="AK32" s="5"/>
      <c r="AL32" s="11">
        <f t="shared" si="0"/>
        <v>25</v>
      </c>
      <c r="AM32" s="13">
        <f t="shared" si="1"/>
        <v>3</v>
      </c>
    </row>
    <row r="33" spans="1:54" ht="11.25">
      <c r="A33" s="3" t="s">
        <v>718</v>
      </c>
      <c r="B33" s="5"/>
      <c r="C33" s="5"/>
      <c r="D33" s="5"/>
      <c r="E33" s="5"/>
      <c r="F33" s="5"/>
      <c r="G33" s="5">
        <v>4</v>
      </c>
      <c r="H33" s="5"/>
      <c r="I33" s="5"/>
      <c r="J33" s="5"/>
      <c r="K33" s="5"/>
      <c r="L33" s="5"/>
      <c r="M33" s="5">
        <v>3</v>
      </c>
      <c r="N33" s="5"/>
      <c r="O33" s="5"/>
      <c r="P33" s="5"/>
      <c r="Q33" s="5"/>
      <c r="R33" s="5"/>
      <c r="S33" s="5">
        <v>3</v>
      </c>
      <c r="T33" s="5"/>
      <c r="U33" s="11"/>
      <c r="V33" s="5"/>
      <c r="W33" s="5">
        <v>5</v>
      </c>
      <c r="X33" s="5">
        <v>4</v>
      </c>
      <c r="Y33" s="5"/>
      <c r="Z33" s="5"/>
      <c r="AA33" s="5"/>
      <c r="AB33" s="5"/>
      <c r="AC33" s="5"/>
      <c r="AD33" s="5"/>
      <c r="AE33" s="5"/>
      <c r="AF33" s="5"/>
      <c r="AG33" s="5"/>
      <c r="AH33" s="5">
        <v>5</v>
      </c>
      <c r="AI33" s="39"/>
      <c r="AJ33" s="5"/>
      <c r="AK33" s="5"/>
      <c r="AL33" s="11">
        <f t="shared" si="0"/>
        <v>24</v>
      </c>
      <c r="AM33" s="13">
        <f t="shared" si="1"/>
        <v>6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BB33" s="14"/>
    </row>
    <row r="34" spans="1:39" ht="11.25">
      <c r="A34" s="3" t="s">
        <v>1236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2</v>
      </c>
      <c r="T34" s="5"/>
      <c r="U34" s="11"/>
      <c r="V34" s="5">
        <v>2</v>
      </c>
      <c r="W34" s="5"/>
      <c r="X34" s="5"/>
      <c r="Y34" s="5"/>
      <c r="Z34" s="5"/>
      <c r="AA34" s="5"/>
      <c r="AB34" s="5">
        <v>4</v>
      </c>
      <c r="AC34" s="5"/>
      <c r="AD34" s="5">
        <v>3</v>
      </c>
      <c r="AE34" s="5">
        <v>11</v>
      </c>
      <c r="AF34" s="5"/>
      <c r="AG34" s="5"/>
      <c r="AH34" s="5">
        <v>2</v>
      </c>
      <c r="AI34" s="39"/>
      <c r="AJ34" s="5"/>
      <c r="AK34" s="5"/>
      <c r="AL34" s="11">
        <f t="shared" si="0"/>
        <v>24</v>
      </c>
      <c r="AM34" s="13">
        <f t="shared" si="1"/>
        <v>6</v>
      </c>
    </row>
    <row r="35" spans="1:39" ht="11.25">
      <c r="A35" s="3" t="s">
        <v>598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4</v>
      </c>
      <c r="Q35" s="5"/>
      <c r="R35" s="5"/>
      <c r="S35" s="5"/>
      <c r="T35" s="5"/>
      <c r="U35" s="11"/>
      <c r="V35" s="5">
        <v>5</v>
      </c>
      <c r="W35" s="5"/>
      <c r="X35" s="5"/>
      <c r="Y35" s="5"/>
      <c r="Z35" s="5"/>
      <c r="AA35" s="5"/>
      <c r="AB35" s="5"/>
      <c r="AC35" s="5"/>
      <c r="AD35" s="5">
        <v>9</v>
      </c>
      <c r="AE35" s="5"/>
      <c r="AF35" s="5"/>
      <c r="AG35" s="5"/>
      <c r="AH35" s="5"/>
      <c r="AI35" s="39"/>
      <c r="AJ35" s="5">
        <v>5</v>
      </c>
      <c r="AK35" s="5"/>
      <c r="AL35" s="11">
        <f t="shared" si="0"/>
        <v>23</v>
      </c>
      <c r="AM35" s="13">
        <f t="shared" si="1"/>
        <v>4</v>
      </c>
    </row>
    <row r="36" spans="1:39" ht="11.25">
      <c r="A36" s="3" t="s">
        <v>470</v>
      </c>
      <c r="B36" s="5">
        <v>5</v>
      </c>
      <c r="C36" s="5"/>
      <c r="D36" s="5"/>
      <c r="E36" s="5"/>
      <c r="F36" s="5">
        <v>4</v>
      </c>
      <c r="G36" s="5">
        <v>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7</v>
      </c>
      <c r="U36" s="11"/>
      <c r="V36" s="5"/>
      <c r="W36" s="5"/>
      <c r="X36" s="5"/>
      <c r="Y36" s="5"/>
      <c r="Z36" s="5"/>
      <c r="AA36" s="5"/>
      <c r="AB36" s="5"/>
      <c r="AC36" s="5"/>
      <c r="AD36" s="5"/>
      <c r="AE36" s="5">
        <v>1</v>
      </c>
      <c r="AF36" s="5"/>
      <c r="AG36" s="5"/>
      <c r="AH36" s="5">
        <v>2</v>
      </c>
      <c r="AI36" s="39"/>
      <c r="AJ36" s="5"/>
      <c r="AK36" s="5"/>
      <c r="AL36" s="11">
        <f t="shared" si="0"/>
        <v>22</v>
      </c>
      <c r="AM36" s="13">
        <f t="shared" si="1"/>
        <v>6</v>
      </c>
    </row>
    <row r="37" spans="1:39" ht="11.25">
      <c r="A37" s="3" t="s">
        <v>579</v>
      </c>
      <c r="B37" s="5"/>
      <c r="C37" s="5"/>
      <c r="D37" s="5">
        <v>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6</v>
      </c>
      <c r="Q37" s="5"/>
      <c r="R37" s="5"/>
      <c r="S37" s="5">
        <v>3</v>
      </c>
      <c r="T37" s="5"/>
      <c r="U37" s="11"/>
      <c r="V37" s="5">
        <v>4</v>
      </c>
      <c r="W37" s="5"/>
      <c r="X37" s="5"/>
      <c r="Y37" s="5"/>
      <c r="Z37" s="5"/>
      <c r="AA37" s="5"/>
      <c r="AB37" s="5"/>
      <c r="AC37" s="5"/>
      <c r="AD37" s="5">
        <v>5</v>
      </c>
      <c r="AE37" s="5"/>
      <c r="AF37" s="5"/>
      <c r="AG37" s="5"/>
      <c r="AH37" s="5"/>
      <c r="AI37" s="39"/>
      <c r="AJ37" s="5"/>
      <c r="AK37" s="5"/>
      <c r="AL37" s="11">
        <f t="shared" si="0"/>
        <v>22</v>
      </c>
      <c r="AM37" s="13">
        <f t="shared" si="1"/>
        <v>5</v>
      </c>
    </row>
    <row r="38" spans="1:39" ht="11.25">
      <c r="A38" s="3" t="s">
        <v>1186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v>6</v>
      </c>
      <c r="S38" s="5"/>
      <c r="T38" s="5"/>
      <c r="U38" s="11">
        <v>10</v>
      </c>
      <c r="V38" s="5"/>
      <c r="W38" s="5"/>
      <c r="X38" s="5"/>
      <c r="Y38" s="5"/>
      <c r="Z38" s="5">
        <v>3</v>
      </c>
      <c r="AA38" s="5"/>
      <c r="AB38" s="5"/>
      <c r="AC38" s="5"/>
      <c r="AD38" s="5"/>
      <c r="AE38" s="5"/>
      <c r="AF38" s="5"/>
      <c r="AG38" s="5"/>
      <c r="AH38" s="5"/>
      <c r="AI38" s="39"/>
      <c r="AJ38" s="5">
        <v>3</v>
      </c>
      <c r="AK38" s="5"/>
      <c r="AL38" s="11">
        <f t="shared" si="0"/>
        <v>22</v>
      </c>
      <c r="AM38" s="13">
        <f t="shared" si="1"/>
        <v>4</v>
      </c>
    </row>
    <row r="39" spans="1:39" ht="11.25" customHeight="1">
      <c r="A39" s="29" t="s">
        <v>915</v>
      </c>
      <c r="B39" s="5"/>
      <c r="C39" s="5"/>
      <c r="D39" s="5"/>
      <c r="E39" s="5"/>
      <c r="F39" s="5"/>
      <c r="G39" s="5"/>
      <c r="H39" s="5"/>
      <c r="I39" s="5"/>
      <c r="J39" s="5">
        <v>10</v>
      </c>
      <c r="K39" s="5"/>
      <c r="L39" s="5"/>
      <c r="M39" s="5"/>
      <c r="N39" s="5"/>
      <c r="O39" s="5"/>
      <c r="P39" s="5">
        <v>6</v>
      </c>
      <c r="Q39" s="5">
        <v>6</v>
      </c>
      <c r="R39" s="5"/>
      <c r="S39" s="5"/>
      <c r="T39" s="5"/>
      <c r="U39" s="1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9"/>
      <c r="AJ39" s="5"/>
      <c r="AK39" s="50"/>
      <c r="AL39" s="11">
        <f t="shared" si="0"/>
        <v>22</v>
      </c>
      <c r="AM39" s="13">
        <f t="shared" si="1"/>
        <v>3</v>
      </c>
    </row>
    <row r="40" spans="1:39" ht="11.25">
      <c r="A40" s="3" t="s">
        <v>1092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2</v>
      </c>
      <c r="Q40" s="5"/>
      <c r="R40" s="5"/>
      <c r="S40" s="5">
        <v>2</v>
      </c>
      <c r="T40" s="5"/>
      <c r="U40" s="11"/>
      <c r="V40" s="5">
        <v>3</v>
      </c>
      <c r="W40" s="5"/>
      <c r="X40" s="5"/>
      <c r="Y40" s="5"/>
      <c r="Z40" s="5"/>
      <c r="AA40" s="5"/>
      <c r="AB40" s="5">
        <v>4</v>
      </c>
      <c r="AC40" s="5"/>
      <c r="AD40" s="5">
        <v>4</v>
      </c>
      <c r="AE40" s="5">
        <v>4</v>
      </c>
      <c r="AF40" s="5"/>
      <c r="AG40" s="5"/>
      <c r="AH40" s="5">
        <v>4</v>
      </c>
      <c r="AI40" s="39"/>
      <c r="AJ40" s="5"/>
      <c r="AK40" s="11">
        <f>SUM(-P40)</f>
        <v>-2</v>
      </c>
      <c r="AL40" s="11">
        <f t="shared" si="0"/>
        <v>21</v>
      </c>
      <c r="AM40" s="13">
        <f t="shared" si="1"/>
        <v>7</v>
      </c>
    </row>
    <row r="41" spans="1:39" ht="11.25">
      <c r="A41" s="3" t="s">
        <v>649</v>
      </c>
      <c r="B41" s="5"/>
      <c r="C41" s="5"/>
      <c r="D41" s="5"/>
      <c r="E41" s="5">
        <v>2</v>
      </c>
      <c r="F41" s="5"/>
      <c r="G41" s="5"/>
      <c r="H41" s="5"/>
      <c r="I41" s="5"/>
      <c r="J41" s="5"/>
      <c r="K41" s="5"/>
      <c r="L41" s="5">
        <v>7</v>
      </c>
      <c r="M41" s="5">
        <v>12</v>
      </c>
      <c r="N41" s="5"/>
      <c r="O41" s="5"/>
      <c r="P41" s="5"/>
      <c r="Q41" s="5"/>
      <c r="R41" s="5"/>
      <c r="S41" s="5"/>
      <c r="T41" s="5"/>
      <c r="U41" s="1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39"/>
      <c r="AJ41" s="5"/>
      <c r="AK41" s="5"/>
      <c r="AL41" s="11">
        <f t="shared" si="0"/>
        <v>21</v>
      </c>
      <c r="AM41" s="13">
        <f t="shared" si="1"/>
        <v>3</v>
      </c>
    </row>
    <row r="42" spans="1:39" ht="11.25">
      <c r="A42" s="3" t="s">
        <v>578</v>
      </c>
      <c r="B42" s="5"/>
      <c r="C42" s="5"/>
      <c r="D42" s="5">
        <v>8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4</v>
      </c>
      <c r="Q42" s="5"/>
      <c r="R42" s="5"/>
      <c r="S42" s="5"/>
      <c r="T42" s="5"/>
      <c r="U42" s="11"/>
      <c r="V42" s="5">
        <v>8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9"/>
      <c r="AJ42" s="5"/>
      <c r="AK42" s="5"/>
      <c r="AL42" s="11">
        <f t="shared" si="0"/>
        <v>20</v>
      </c>
      <c r="AM42" s="13">
        <f t="shared" si="1"/>
        <v>3</v>
      </c>
    </row>
    <row r="43" spans="1:54" ht="11.25" customHeight="1">
      <c r="A43" s="29" t="s">
        <v>462</v>
      </c>
      <c r="B43" s="5">
        <v>3</v>
      </c>
      <c r="C43" s="5"/>
      <c r="D43" s="5">
        <v>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4</v>
      </c>
      <c r="Q43" s="5"/>
      <c r="R43" s="5"/>
      <c r="S43" s="5"/>
      <c r="T43" s="5"/>
      <c r="U43" s="11"/>
      <c r="V43" s="5">
        <v>4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v>6</v>
      </c>
      <c r="AI43" s="39"/>
      <c r="AJ43" s="5"/>
      <c r="AK43" s="50"/>
      <c r="AL43" s="11">
        <f t="shared" si="0"/>
        <v>19</v>
      </c>
      <c r="AM43" s="13">
        <f t="shared" si="1"/>
        <v>5</v>
      </c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BB43" s="14"/>
    </row>
    <row r="44" spans="1:39" ht="11.25">
      <c r="A44" s="3" t="s">
        <v>581</v>
      </c>
      <c r="B44" s="5"/>
      <c r="C44" s="5"/>
      <c r="D44" s="5">
        <v>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6</v>
      </c>
      <c r="Q44" s="5"/>
      <c r="R44" s="5"/>
      <c r="S44" s="5"/>
      <c r="T44" s="5"/>
      <c r="U44" s="11"/>
      <c r="V44" s="5"/>
      <c r="W44" s="5"/>
      <c r="X44" s="5">
        <v>10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9"/>
      <c r="AJ44" s="5"/>
      <c r="AK44" s="5"/>
      <c r="AL44" s="11">
        <f t="shared" si="0"/>
        <v>19</v>
      </c>
      <c r="AM44" s="13">
        <f t="shared" si="1"/>
        <v>3</v>
      </c>
    </row>
    <row r="45" spans="1:54" ht="11.25">
      <c r="A45" s="3" t="s">
        <v>1090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v>6</v>
      </c>
      <c r="Q45" s="5"/>
      <c r="R45" s="5"/>
      <c r="S45" s="5"/>
      <c r="T45" s="5"/>
      <c r="U45" s="11"/>
      <c r="V45" s="5">
        <v>3</v>
      </c>
      <c r="W45" s="5">
        <v>7</v>
      </c>
      <c r="X45" s="5">
        <v>3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9"/>
      <c r="AJ45" s="5"/>
      <c r="AK45" s="5"/>
      <c r="AL45" s="11">
        <f t="shared" si="0"/>
        <v>19</v>
      </c>
      <c r="AM45" s="13">
        <f t="shared" si="1"/>
        <v>4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BB45" s="14"/>
    </row>
    <row r="46" spans="1:39" ht="11.25">
      <c r="A46" s="3" t="s">
        <v>1046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4</v>
      </c>
      <c r="P46" s="5"/>
      <c r="Q46" s="5"/>
      <c r="R46" s="5">
        <v>3</v>
      </c>
      <c r="S46" s="5"/>
      <c r="T46" s="5"/>
      <c r="U46" s="11">
        <v>2</v>
      </c>
      <c r="V46" s="5"/>
      <c r="W46" s="5"/>
      <c r="X46" s="5"/>
      <c r="Y46" s="5"/>
      <c r="Z46" s="5">
        <v>7</v>
      </c>
      <c r="AA46" s="5"/>
      <c r="AB46" s="5"/>
      <c r="AC46" s="5"/>
      <c r="AD46" s="5"/>
      <c r="AE46" s="5"/>
      <c r="AF46" s="5"/>
      <c r="AG46" s="5">
        <v>3</v>
      </c>
      <c r="AH46" s="5"/>
      <c r="AI46" s="39"/>
      <c r="AJ46" s="5"/>
      <c r="AK46" s="5"/>
      <c r="AL46" s="11">
        <f t="shared" si="0"/>
        <v>19</v>
      </c>
      <c r="AM46" s="13">
        <f t="shared" si="1"/>
        <v>5</v>
      </c>
    </row>
    <row r="47" spans="1:39" ht="11.25">
      <c r="A47" s="3" t="s">
        <v>707</v>
      </c>
      <c r="B47" s="5"/>
      <c r="C47" s="5"/>
      <c r="D47" s="5"/>
      <c r="E47" s="5"/>
      <c r="F47" s="5"/>
      <c r="G47" s="5">
        <v>4</v>
      </c>
      <c r="H47" s="5"/>
      <c r="I47" s="5"/>
      <c r="J47" s="5"/>
      <c r="K47" s="5"/>
      <c r="L47" s="5"/>
      <c r="M47" s="5"/>
      <c r="N47" s="5"/>
      <c r="O47" s="5"/>
      <c r="P47" s="5">
        <v>9</v>
      </c>
      <c r="Q47" s="5"/>
      <c r="R47" s="5"/>
      <c r="S47" s="5"/>
      <c r="T47" s="5"/>
      <c r="U47" s="11"/>
      <c r="V47" s="5">
        <v>2</v>
      </c>
      <c r="W47" s="5"/>
      <c r="X47" s="5"/>
      <c r="Y47" s="5"/>
      <c r="Z47" s="5"/>
      <c r="AA47" s="5"/>
      <c r="AB47" s="5">
        <v>4</v>
      </c>
      <c r="AC47" s="5"/>
      <c r="AD47" s="5"/>
      <c r="AE47" s="5"/>
      <c r="AF47" s="5"/>
      <c r="AG47" s="5"/>
      <c r="AH47" s="5"/>
      <c r="AI47" s="39"/>
      <c r="AJ47" s="5"/>
      <c r="AK47" s="5"/>
      <c r="AL47" s="11">
        <f t="shared" si="0"/>
        <v>19</v>
      </c>
      <c r="AM47" s="13">
        <f t="shared" si="1"/>
        <v>4</v>
      </c>
    </row>
    <row r="48" spans="1:42" ht="11.25">
      <c r="A48" s="3" t="s">
        <v>847</v>
      </c>
      <c r="B48" s="5"/>
      <c r="C48" s="5"/>
      <c r="D48" s="5"/>
      <c r="E48" s="5"/>
      <c r="F48" s="5"/>
      <c r="G48" s="5"/>
      <c r="H48" s="5">
        <v>6</v>
      </c>
      <c r="I48" s="5"/>
      <c r="J48" s="5"/>
      <c r="K48" s="5"/>
      <c r="L48" s="5"/>
      <c r="M48" s="5"/>
      <c r="N48" s="5"/>
      <c r="O48" s="5"/>
      <c r="P48" s="5"/>
      <c r="Q48" s="5"/>
      <c r="R48" s="5">
        <v>12</v>
      </c>
      <c r="S48" s="5"/>
      <c r="T48" s="5"/>
      <c r="U48" s="11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9"/>
      <c r="AJ48" s="5"/>
      <c r="AK48" s="5"/>
      <c r="AL48" s="11">
        <f t="shared" si="0"/>
        <v>18</v>
      </c>
      <c r="AM48" s="13">
        <f t="shared" si="1"/>
        <v>2</v>
      </c>
      <c r="AO48" s="14"/>
      <c r="AP48" s="14"/>
    </row>
    <row r="49" spans="1:39" ht="11.25">
      <c r="A49" s="3" t="s">
        <v>1174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5</v>
      </c>
      <c r="S49" s="5"/>
      <c r="T49" s="5"/>
      <c r="U49" s="11">
        <v>4</v>
      </c>
      <c r="V49" s="5"/>
      <c r="W49" s="5"/>
      <c r="X49" s="5"/>
      <c r="Y49" s="5"/>
      <c r="Z49" s="5">
        <v>7</v>
      </c>
      <c r="AA49" s="5"/>
      <c r="AB49" s="5"/>
      <c r="AC49" s="5"/>
      <c r="AD49" s="5"/>
      <c r="AE49" s="5"/>
      <c r="AF49" s="5"/>
      <c r="AG49" s="5"/>
      <c r="AH49" s="5"/>
      <c r="AI49" s="39"/>
      <c r="AJ49" s="5">
        <v>2</v>
      </c>
      <c r="AK49" s="5"/>
      <c r="AL49" s="11">
        <f t="shared" si="0"/>
        <v>18</v>
      </c>
      <c r="AM49" s="13">
        <f t="shared" si="1"/>
        <v>4</v>
      </c>
    </row>
    <row r="50" spans="1:39" ht="11.25">
      <c r="A50" s="3" t="s">
        <v>1176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4</v>
      </c>
      <c r="S50" s="5"/>
      <c r="T50" s="5"/>
      <c r="U50" s="11">
        <v>6</v>
      </c>
      <c r="V50" s="5"/>
      <c r="W50" s="5"/>
      <c r="X50" s="5"/>
      <c r="Y50" s="5"/>
      <c r="Z50" s="5">
        <v>3</v>
      </c>
      <c r="AA50" s="5"/>
      <c r="AB50" s="5"/>
      <c r="AC50" s="5"/>
      <c r="AD50" s="5"/>
      <c r="AE50" s="5"/>
      <c r="AF50" s="5"/>
      <c r="AG50" s="5"/>
      <c r="AH50" s="5"/>
      <c r="AI50" s="39"/>
      <c r="AJ50" s="5">
        <v>5</v>
      </c>
      <c r="AK50" s="5"/>
      <c r="AL50" s="11">
        <f t="shared" si="0"/>
        <v>18</v>
      </c>
      <c r="AM50" s="13">
        <f t="shared" si="1"/>
        <v>4</v>
      </c>
    </row>
    <row r="51" spans="1:39" ht="11.25">
      <c r="A51" s="3" t="s">
        <v>851</v>
      </c>
      <c r="B51" s="5"/>
      <c r="C51" s="5"/>
      <c r="D51" s="5"/>
      <c r="E51" s="5"/>
      <c r="F51" s="5"/>
      <c r="G51" s="5"/>
      <c r="H51" s="5">
        <v>8</v>
      </c>
      <c r="I51" s="5"/>
      <c r="J51" s="5"/>
      <c r="K51" s="5"/>
      <c r="L51" s="5"/>
      <c r="M51" s="5"/>
      <c r="N51" s="5"/>
      <c r="O51" s="5"/>
      <c r="P51" s="5"/>
      <c r="Q51" s="5"/>
      <c r="R51" s="5">
        <v>9</v>
      </c>
      <c r="S51" s="5"/>
      <c r="T51" s="5"/>
      <c r="U51" s="1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39"/>
      <c r="AJ51" s="5"/>
      <c r="AK51" s="5"/>
      <c r="AL51" s="11">
        <f t="shared" si="0"/>
        <v>17</v>
      </c>
      <c r="AM51" s="13">
        <f t="shared" si="1"/>
        <v>2</v>
      </c>
    </row>
    <row r="52" spans="1:39" ht="11.25">
      <c r="A52" s="3" t="s">
        <v>582</v>
      </c>
      <c r="B52" s="5"/>
      <c r="C52" s="5"/>
      <c r="D52" s="5">
        <v>6</v>
      </c>
      <c r="E52" s="5"/>
      <c r="F52" s="5"/>
      <c r="G52" s="5"/>
      <c r="H52" s="5"/>
      <c r="I52" s="5"/>
      <c r="J52" s="5">
        <v>3</v>
      </c>
      <c r="K52" s="5"/>
      <c r="L52" s="5"/>
      <c r="M52" s="5"/>
      <c r="N52" s="5"/>
      <c r="O52" s="5"/>
      <c r="P52" s="5">
        <v>5</v>
      </c>
      <c r="Q52" s="5"/>
      <c r="R52" s="5"/>
      <c r="S52" s="5"/>
      <c r="T52" s="5"/>
      <c r="U52" s="11"/>
      <c r="V52" s="5"/>
      <c r="W52" s="5"/>
      <c r="X52" s="5"/>
      <c r="Y52" s="5"/>
      <c r="Z52" s="5"/>
      <c r="AA52" s="5">
        <v>3</v>
      </c>
      <c r="AB52" s="5"/>
      <c r="AC52" s="5"/>
      <c r="AD52" s="5"/>
      <c r="AE52" s="5"/>
      <c r="AF52" s="5"/>
      <c r="AG52" s="5"/>
      <c r="AH52" s="5"/>
      <c r="AI52" s="39"/>
      <c r="AJ52" s="5"/>
      <c r="AK52" s="5"/>
      <c r="AL52" s="11">
        <f t="shared" si="0"/>
        <v>17</v>
      </c>
      <c r="AM52" s="13">
        <f t="shared" si="1"/>
        <v>4</v>
      </c>
    </row>
    <row r="53" spans="1:39" ht="11.25">
      <c r="A53" s="3" t="s">
        <v>523</v>
      </c>
      <c r="B53" s="5"/>
      <c r="C53" s="5">
        <v>8</v>
      </c>
      <c r="D53" s="5"/>
      <c r="E53" s="5"/>
      <c r="F53" s="5"/>
      <c r="G53" s="5"/>
      <c r="H53" s="5"/>
      <c r="I53" s="5">
        <v>2</v>
      </c>
      <c r="J53" s="5"/>
      <c r="K53" s="5"/>
      <c r="L53" s="5"/>
      <c r="M53" s="5"/>
      <c r="N53" s="5">
        <v>6</v>
      </c>
      <c r="O53" s="5"/>
      <c r="P53" s="5"/>
      <c r="Q53" s="5"/>
      <c r="R53" s="5"/>
      <c r="S53" s="5"/>
      <c r="T53" s="5"/>
      <c r="U53" s="11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39"/>
      <c r="AJ53" s="5"/>
      <c r="AK53" s="5"/>
      <c r="AL53" s="11">
        <f t="shared" si="0"/>
        <v>16</v>
      </c>
      <c r="AM53" s="13">
        <f t="shared" si="1"/>
        <v>3</v>
      </c>
    </row>
    <row r="54" spans="1:39" ht="11.25">
      <c r="A54" s="3" t="s">
        <v>472</v>
      </c>
      <c r="B54" s="5">
        <v>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v>5</v>
      </c>
      <c r="Q54" s="5"/>
      <c r="R54" s="5"/>
      <c r="S54" s="5"/>
      <c r="T54" s="5"/>
      <c r="U54" s="11"/>
      <c r="V54" s="5"/>
      <c r="W54" s="5"/>
      <c r="X54" s="5"/>
      <c r="Y54" s="5"/>
      <c r="Z54" s="5"/>
      <c r="AA54" s="5"/>
      <c r="AB54" s="5"/>
      <c r="AC54" s="5"/>
      <c r="AD54" s="5">
        <v>3</v>
      </c>
      <c r="AE54" s="5"/>
      <c r="AF54" s="5"/>
      <c r="AG54" s="5"/>
      <c r="AH54" s="5"/>
      <c r="AI54" s="39"/>
      <c r="AJ54" s="5"/>
      <c r="AK54" s="5"/>
      <c r="AL54" s="11">
        <f t="shared" si="0"/>
        <v>16</v>
      </c>
      <c r="AM54" s="13">
        <f t="shared" si="1"/>
        <v>3</v>
      </c>
    </row>
    <row r="55" spans="1:39" ht="11.25">
      <c r="A55" s="3" t="s">
        <v>647</v>
      </c>
      <c r="B55" s="5"/>
      <c r="C55" s="5"/>
      <c r="D55" s="5"/>
      <c r="E55" s="5">
        <v>2</v>
      </c>
      <c r="F55" s="5"/>
      <c r="G55" s="5"/>
      <c r="H55" s="5"/>
      <c r="I55" s="5"/>
      <c r="J55" s="5">
        <v>5</v>
      </c>
      <c r="K55" s="5"/>
      <c r="L55" s="5">
        <v>9</v>
      </c>
      <c r="M55" s="5"/>
      <c r="N55" s="5"/>
      <c r="O55" s="5"/>
      <c r="P55" s="5"/>
      <c r="Q55" s="5"/>
      <c r="R55" s="5"/>
      <c r="S55" s="5"/>
      <c r="T55" s="5"/>
      <c r="U55" s="11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39"/>
      <c r="AJ55" s="5"/>
      <c r="AK55" s="5"/>
      <c r="AL55" s="11">
        <f t="shared" si="0"/>
        <v>16</v>
      </c>
      <c r="AM55" s="13">
        <f t="shared" si="1"/>
        <v>3</v>
      </c>
    </row>
    <row r="56" spans="1:39" ht="11.25">
      <c r="A56" s="3" t="s">
        <v>1022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10</v>
      </c>
      <c r="O56" s="5"/>
      <c r="P56" s="5"/>
      <c r="Q56" s="5"/>
      <c r="R56" s="5"/>
      <c r="S56" s="5"/>
      <c r="T56" s="5"/>
      <c r="U56" s="11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39"/>
      <c r="AJ56" s="5">
        <v>5</v>
      </c>
      <c r="AK56" s="5"/>
      <c r="AL56" s="11">
        <f t="shared" si="0"/>
        <v>15</v>
      </c>
      <c r="AM56" s="13">
        <f t="shared" si="1"/>
        <v>2</v>
      </c>
    </row>
    <row r="57" spans="1:42" ht="11.25">
      <c r="A57" s="3" t="s">
        <v>636</v>
      </c>
      <c r="B57" s="5"/>
      <c r="C57" s="5"/>
      <c r="D57" s="5"/>
      <c r="E57" s="5">
        <v>2</v>
      </c>
      <c r="F57" s="5"/>
      <c r="G57" s="5"/>
      <c r="H57" s="5"/>
      <c r="I57" s="5">
        <v>4</v>
      </c>
      <c r="J57" s="5"/>
      <c r="K57" s="5"/>
      <c r="L57" s="5"/>
      <c r="M57" s="5">
        <v>9</v>
      </c>
      <c r="N57" s="5"/>
      <c r="O57" s="5"/>
      <c r="P57" s="5"/>
      <c r="Q57" s="5"/>
      <c r="R57" s="5"/>
      <c r="S57" s="5"/>
      <c r="T57" s="5"/>
      <c r="U57" s="11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9"/>
      <c r="AJ57" s="5"/>
      <c r="AK57" s="5"/>
      <c r="AL57" s="11">
        <f t="shared" si="0"/>
        <v>15</v>
      </c>
      <c r="AM57" s="13">
        <f t="shared" si="1"/>
        <v>3</v>
      </c>
      <c r="AO57" s="14"/>
      <c r="AP57" s="14"/>
    </row>
    <row r="58" spans="1:39" ht="11.25">
      <c r="A58" s="3" t="s">
        <v>1282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1">
        <v>9</v>
      </c>
      <c r="V58" s="5"/>
      <c r="W58" s="5"/>
      <c r="X58" s="5"/>
      <c r="Y58" s="5"/>
      <c r="Z58" s="5">
        <v>6</v>
      </c>
      <c r="AA58" s="5"/>
      <c r="AB58" s="5"/>
      <c r="AC58" s="5"/>
      <c r="AD58" s="5"/>
      <c r="AE58" s="5"/>
      <c r="AF58" s="5"/>
      <c r="AG58" s="5"/>
      <c r="AH58" s="5"/>
      <c r="AI58" s="39"/>
      <c r="AJ58" s="5"/>
      <c r="AK58" s="5"/>
      <c r="AL58" s="11">
        <f t="shared" si="0"/>
        <v>15</v>
      </c>
      <c r="AM58" s="13">
        <f t="shared" si="1"/>
        <v>2</v>
      </c>
    </row>
    <row r="59" spans="1:42" ht="11.25">
      <c r="A59" s="3" t="s">
        <v>840</v>
      </c>
      <c r="B59" s="5"/>
      <c r="C59" s="5"/>
      <c r="D59" s="5"/>
      <c r="E59" s="5"/>
      <c r="F59" s="5"/>
      <c r="G59" s="5"/>
      <c r="H59" s="5">
        <v>3</v>
      </c>
      <c r="I59" s="5"/>
      <c r="J59" s="5"/>
      <c r="K59" s="5"/>
      <c r="L59" s="5"/>
      <c r="M59" s="5"/>
      <c r="N59" s="5"/>
      <c r="O59" s="5">
        <v>2</v>
      </c>
      <c r="P59" s="5"/>
      <c r="Q59" s="5"/>
      <c r="R59" s="5">
        <v>9</v>
      </c>
      <c r="S59" s="5"/>
      <c r="T59" s="5"/>
      <c r="U59" s="11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39"/>
      <c r="AJ59" s="5"/>
      <c r="AK59" s="5"/>
      <c r="AL59" s="11">
        <f t="shared" si="0"/>
        <v>14</v>
      </c>
      <c r="AM59" s="13">
        <f t="shared" si="1"/>
        <v>3</v>
      </c>
      <c r="AO59" s="14"/>
      <c r="AP59" s="14"/>
    </row>
    <row r="60" spans="1:39" ht="11.25">
      <c r="A60" s="3" t="s">
        <v>1168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3</v>
      </c>
      <c r="S60" s="5"/>
      <c r="T60" s="5"/>
      <c r="U60" s="11">
        <v>7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39"/>
      <c r="AJ60" s="5">
        <v>4</v>
      </c>
      <c r="AK60" s="5"/>
      <c r="AL60" s="11">
        <f t="shared" si="0"/>
        <v>14</v>
      </c>
      <c r="AM60" s="13">
        <f t="shared" si="1"/>
        <v>3</v>
      </c>
    </row>
    <row r="61" spans="1:39" ht="11.25">
      <c r="A61" s="3" t="s">
        <v>849</v>
      </c>
      <c r="B61" s="5"/>
      <c r="C61" s="5"/>
      <c r="D61" s="5"/>
      <c r="E61" s="5"/>
      <c r="F61" s="5"/>
      <c r="G61" s="5"/>
      <c r="H61" s="5">
        <v>6</v>
      </c>
      <c r="I61" s="5"/>
      <c r="J61" s="5"/>
      <c r="K61" s="5"/>
      <c r="L61" s="5"/>
      <c r="M61" s="5"/>
      <c r="N61" s="5"/>
      <c r="O61" s="5"/>
      <c r="P61" s="5"/>
      <c r="Q61" s="5"/>
      <c r="R61" s="5">
        <v>2</v>
      </c>
      <c r="S61" s="5"/>
      <c r="T61" s="5"/>
      <c r="U61" s="11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>
        <v>6</v>
      </c>
      <c r="AH61" s="5"/>
      <c r="AI61" s="39"/>
      <c r="AJ61" s="5"/>
      <c r="AK61" s="5"/>
      <c r="AL61" s="11">
        <f t="shared" si="0"/>
        <v>14</v>
      </c>
      <c r="AM61" s="13">
        <f t="shared" si="1"/>
        <v>3</v>
      </c>
    </row>
    <row r="62" spans="1:39" ht="11.25">
      <c r="A62" s="3" t="s">
        <v>1041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12</v>
      </c>
      <c r="P62" s="5"/>
      <c r="Q62" s="5"/>
      <c r="R62" s="5">
        <v>2</v>
      </c>
      <c r="S62" s="5"/>
      <c r="T62" s="5"/>
      <c r="U62" s="11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39"/>
      <c r="AJ62" s="5"/>
      <c r="AK62" s="5"/>
      <c r="AL62" s="11">
        <f t="shared" si="0"/>
        <v>14</v>
      </c>
      <c r="AM62" s="13">
        <f t="shared" si="1"/>
        <v>2</v>
      </c>
    </row>
    <row r="63" spans="1:39" ht="11.25">
      <c r="A63" s="3" t="s">
        <v>1704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39"/>
      <c r="AJ63" s="5">
        <v>14</v>
      </c>
      <c r="AK63" s="5"/>
      <c r="AL63" s="11">
        <f t="shared" si="0"/>
        <v>14</v>
      </c>
      <c r="AM63" s="13">
        <f t="shared" si="1"/>
        <v>1</v>
      </c>
    </row>
    <row r="64" spans="1:39" ht="11.25">
      <c r="A64" s="3" t="s">
        <v>705</v>
      </c>
      <c r="B64" s="5"/>
      <c r="C64" s="5"/>
      <c r="D64" s="5"/>
      <c r="E64" s="5"/>
      <c r="F64" s="5"/>
      <c r="G64" s="5">
        <v>8</v>
      </c>
      <c r="H64" s="5"/>
      <c r="I64" s="5"/>
      <c r="J64" s="5"/>
      <c r="K64" s="5"/>
      <c r="L64" s="5"/>
      <c r="M64" s="5"/>
      <c r="N64" s="5"/>
      <c r="O64" s="5"/>
      <c r="P64" s="5">
        <v>6</v>
      </c>
      <c r="Q64" s="5"/>
      <c r="R64" s="5"/>
      <c r="S64" s="5"/>
      <c r="T64" s="5"/>
      <c r="U64" s="11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9"/>
      <c r="AJ64" s="5"/>
      <c r="AK64" s="5"/>
      <c r="AL64" s="11">
        <f t="shared" si="0"/>
        <v>14</v>
      </c>
      <c r="AM64" s="13">
        <f t="shared" si="1"/>
        <v>2</v>
      </c>
    </row>
    <row r="65" spans="1:39" ht="11.25">
      <c r="A65" s="3" t="s">
        <v>836</v>
      </c>
      <c r="B65" s="5"/>
      <c r="C65" s="5"/>
      <c r="D65" s="5"/>
      <c r="E65" s="5"/>
      <c r="F65" s="5"/>
      <c r="G65" s="5"/>
      <c r="H65" s="5">
        <v>3</v>
      </c>
      <c r="I65" s="5"/>
      <c r="J65" s="5"/>
      <c r="K65" s="5"/>
      <c r="L65" s="5"/>
      <c r="M65" s="5"/>
      <c r="N65" s="5"/>
      <c r="O65" s="5"/>
      <c r="P65" s="5"/>
      <c r="Q65" s="5"/>
      <c r="R65" s="5">
        <v>3</v>
      </c>
      <c r="S65" s="5"/>
      <c r="T65" s="5"/>
      <c r="U65" s="11">
        <v>7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9"/>
      <c r="AJ65" s="5"/>
      <c r="AK65" s="5"/>
      <c r="AL65" s="11">
        <f t="shared" si="0"/>
        <v>13</v>
      </c>
      <c r="AM65" s="13">
        <f t="shared" si="1"/>
        <v>3</v>
      </c>
    </row>
    <row r="66" spans="1:39" ht="11.25">
      <c r="A66" s="3" t="s">
        <v>530</v>
      </c>
      <c r="B66" s="5"/>
      <c r="C66" s="5">
        <v>5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v>8</v>
      </c>
      <c r="O66" s="5"/>
      <c r="P66" s="5"/>
      <c r="Q66" s="5"/>
      <c r="R66" s="5"/>
      <c r="S66" s="5"/>
      <c r="T66" s="5"/>
      <c r="U66" s="11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9"/>
      <c r="AJ66" s="5"/>
      <c r="AK66" s="5"/>
      <c r="AL66" s="11">
        <f aca="true" t="shared" si="2" ref="AL66:AL129">SUM(B66:AK66)</f>
        <v>13</v>
      </c>
      <c r="AM66" s="13">
        <f aca="true" t="shared" si="3" ref="AM66:AM129">COUNTA(B66:AJ66)</f>
        <v>2</v>
      </c>
    </row>
    <row r="67" spans="1:39" ht="11.25">
      <c r="A67" s="3" t="s">
        <v>466</v>
      </c>
      <c r="B67" s="5">
        <v>6</v>
      </c>
      <c r="C67" s="5"/>
      <c r="D67" s="5"/>
      <c r="E67" s="5"/>
      <c r="F67" s="5"/>
      <c r="G67" s="5"/>
      <c r="H67" s="5"/>
      <c r="I67" s="5"/>
      <c r="J67" s="5">
        <v>7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1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9"/>
      <c r="AJ67" s="5"/>
      <c r="AK67" s="5"/>
      <c r="AL67" s="11">
        <f t="shared" si="2"/>
        <v>13</v>
      </c>
      <c r="AM67" s="13">
        <f t="shared" si="3"/>
        <v>2</v>
      </c>
    </row>
    <row r="68" spans="1:39" ht="11.25">
      <c r="A68" s="3" t="s">
        <v>673</v>
      </c>
      <c r="B68" s="5"/>
      <c r="C68" s="5"/>
      <c r="D68" s="5"/>
      <c r="E68" s="5"/>
      <c r="F68" s="5">
        <v>10</v>
      </c>
      <c r="G68" s="5"/>
      <c r="H68" s="5"/>
      <c r="I68" s="5"/>
      <c r="J68" s="5"/>
      <c r="K68" s="5"/>
      <c r="L68" s="5"/>
      <c r="M68" s="5"/>
      <c r="N68" s="5"/>
      <c r="O68" s="5"/>
      <c r="P68" s="5">
        <v>3</v>
      </c>
      <c r="Q68" s="5"/>
      <c r="R68" s="5"/>
      <c r="S68" s="5"/>
      <c r="T68" s="5"/>
      <c r="U68" s="11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9"/>
      <c r="AJ68" s="5"/>
      <c r="AK68" s="5"/>
      <c r="AL68" s="11">
        <f t="shared" si="2"/>
        <v>13</v>
      </c>
      <c r="AM68" s="13">
        <f t="shared" si="3"/>
        <v>2</v>
      </c>
    </row>
    <row r="69" spans="1:39" ht="11.25">
      <c r="A69" s="3" t="s">
        <v>537</v>
      </c>
      <c r="B69" s="5"/>
      <c r="C69" s="5">
        <v>6</v>
      </c>
      <c r="D69" s="5"/>
      <c r="E69" s="5">
        <v>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1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9"/>
      <c r="AJ69" s="5"/>
      <c r="AK69" s="5"/>
      <c r="AL69" s="11">
        <f t="shared" si="2"/>
        <v>13</v>
      </c>
      <c r="AM69" s="13">
        <f t="shared" si="3"/>
        <v>2</v>
      </c>
    </row>
    <row r="70" spans="1:39" ht="11.25">
      <c r="A70" s="3" t="s">
        <v>898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13</v>
      </c>
      <c r="Q70" s="5"/>
      <c r="R70" s="5"/>
      <c r="S70" s="5"/>
      <c r="T70" s="5"/>
      <c r="U70" s="11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9"/>
      <c r="AJ70" s="5"/>
      <c r="AK70" s="5"/>
      <c r="AL70" s="11">
        <f t="shared" si="2"/>
        <v>13</v>
      </c>
      <c r="AM70" s="13">
        <f t="shared" si="3"/>
        <v>1</v>
      </c>
    </row>
    <row r="71" spans="1:39" ht="11.25">
      <c r="A71" s="3" t="s">
        <v>698</v>
      </c>
      <c r="B71" s="5"/>
      <c r="C71" s="5"/>
      <c r="D71" s="5"/>
      <c r="E71" s="5"/>
      <c r="F71" s="5"/>
      <c r="G71" s="5">
        <v>4</v>
      </c>
      <c r="H71" s="5"/>
      <c r="I71" s="5"/>
      <c r="J71" s="5"/>
      <c r="K71" s="5"/>
      <c r="L71" s="5"/>
      <c r="M71" s="5"/>
      <c r="N71" s="5"/>
      <c r="O71" s="5"/>
      <c r="P71" s="5">
        <v>6</v>
      </c>
      <c r="Q71" s="5"/>
      <c r="R71" s="5"/>
      <c r="S71" s="5"/>
      <c r="T71" s="5"/>
      <c r="U71" s="1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>
        <v>2</v>
      </c>
      <c r="AI71" s="39"/>
      <c r="AJ71" s="5"/>
      <c r="AK71" s="5"/>
      <c r="AL71" s="11">
        <f t="shared" si="2"/>
        <v>12</v>
      </c>
      <c r="AM71" s="13">
        <f t="shared" si="3"/>
        <v>3</v>
      </c>
    </row>
    <row r="72" spans="1:42" ht="11.25">
      <c r="A72" s="3" t="s">
        <v>1177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8</v>
      </c>
      <c r="S72" s="5"/>
      <c r="T72" s="5"/>
      <c r="U72" s="11">
        <v>4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39"/>
      <c r="AJ72" s="5"/>
      <c r="AK72" s="5"/>
      <c r="AL72" s="11">
        <f t="shared" si="2"/>
        <v>12</v>
      </c>
      <c r="AM72" s="13">
        <f t="shared" si="3"/>
        <v>2</v>
      </c>
      <c r="AO72" s="14"/>
      <c r="AP72" s="14"/>
    </row>
    <row r="73" spans="1:39" ht="11.25">
      <c r="A73" s="3" t="s">
        <v>1034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6</v>
      </c>
      <c r="P73" s="5"/>
      <c r="Q73" s="5"/>
      <c r="R73" s="5">
        <v>6</v>
      </c>
      <c r="S73" s="5"/>
      <c r="T73" s="5"/>
      <c r="U73" s="11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1"/>
      <c r="AJ73" s="5"/>
      <c r="AK73" s="5"/>
      <c r="AL73" s="11">
        <f t="shared" si="2"/>
        <v>12</v>
      </c>
      <c r="AM73" s="13">
        <f t="shared" si="3"/>
        <v>2</v>
      </c>
    </row>
    <row r="74" spans="1:39" ht="11.25">
      <c r="A74" s="3" t="s">
        <v>873</v>
      </c>
      <c r="B74" s="5"/>
      <c r="C74" s="5"/>
      <c r="D74" s="5"/>
      <c r="E74" s="5"/>
      <c r="F74" s="5"/>
      <c r="G74" s="5"/>
      <c r="H74" s="5"/>
      <c r="I74" s="5">
        <v>1</v>
      </c>
      <c r="J74" s="5"/>
      <c r="K74" s="5"/>
      <c r="L74" s="5"/>
      <c r="M74" s="5"/>
      <c r="N74" s="5"/>
      <c r="O74" s="5"/>
      <c r="P74" s="5">
        <v>2</v>
      </c>
      <c r="Q74" s="5"/>
      <c r="R74" s="5"/>
      <c r="S74" s="5"/>
      <c r="T74" s="5"/>
      <c r="U74" s="11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>
        <v>9</v>
      </c>
      <c r="AH74" s="5"/>
      <c r="AI74" s="39"/>
      <c r="AJ74" s="5"/>
      <c r="AK74" s="5"/>
      <c r="AL74" s="11">
        <f t="shared" si="2"/>
        <v>12</v>
      </c>
      <c r="AM74" s="13">
        <f t="shared" si="3"/>
        <v>3</v>
      </c>
    </row>
    <row r="75" spans="1:39" ht="11.25" customHeight="1">
      <c r="A75" s="32" t="s">
        <v>574</v>
      </c>
      <c r="B75" s="11"/>
      <c r="C75" s="11"/>
      <c r="D75" s="11">
        <v>9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3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39"/>
      <c r="AJ75" s="11"/>
      <c r="AK75" s="51"/>
      <c r="AL75" s="11">
        <f t="shared" si="2"/>
        <v>12</v>
      </c>
      <c r="AM75" s="13">
        <f t="shared" si="3"/>
        <v>2</v>
      </c>
    </row>
    <row r="76" spans="1:39" ht="11.25" customHeight="1">
      <c r="A76" s="29" t="s">
        <v>1078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6</v>
      </c>
      <c r="Q76" s="5">
        <v>6</v>
      </c>
      <c r="R76" s="5"/>
      <c r="S76" s="5"/>
      <c r="T76" s="5"/>
      <c r="U76" s="11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9"/>
      <c r="AJ76" s="5"/>
      <c r="AK76" s="50"/>
      <c r="AL76" s="11">
        <f t="shared" si="2"/>
        <v>12</v>
      </c>
      <c r="AM76" s="13">
        <f t="shared" si="3"/>
        <v>2</v>
      </c>
    </row>
    <row r="77" spans="1:39" ht="11.25">
      <c r="A77" s="3" t="s">
        <v>535</v>
      </c>
      <c r="B77" s="5"/>
      <c r="C77" s="5">
        <v>5</v>
      </c>
      <c r="D77" s="5"/>
      <c r="E77" s="5">
        <v>7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39"/>
      <c r="AJ77" s="5"/>
      <c r="AK77" s="5"/>
      <c r="AL77" s="11">
        <f t="shared" si="2"/>
        <v>12</v>
      </c>
      <c r="AM77" s="13">
        <f t="shared" si="3"/>
        <v>2</v>
      </c>
    </row>
    <row r="78" spans="1:39" ht="11.25">
      <c r="A78" s="3" t="s">
        <v>1261</v>
      </c>
      <c r="B78" s="5"/>
      <c r="C78" s="5"/>
      <c r="D78" s="5"/>
      <c r="E78" s="5"/>
      <c r="F78" s="5">
        <v>1</v>
      </c>
      <c r="G78" s="5">
        <v>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>
        <v>3</v>
      </c>
      <c r="U78" s="11"/>
      <c r="V78" s="5"/>
      <c r="W78" s="5"/>
      <c r="X78" s="5"/>
      <c r="Y78" s="5"/>
      <c r="Z78" s="5"/>
      <c r="AA78" s="5"/>
      <c r="AB78" s="5"/>
      <c r="AC78" s="5"/>
      <c r="AD78" s="5"/>
      <c r="AE78" s="5">
        <v>2</v>
      </c>
      <c r="AF78" s="5"/>
      <c r="AG78" s="5"/>
      <c r="AH78" s="5">
        <v>3</v>
      </c>
      <c r="AI78" s="39"/>
      <c r="AJ78" s="5"/>
      <c r="AK78" s="5"/>
      <c r="AL78" s="11">
        <f t="shared" si="2"/>
        <v>11</v>
      </c>
      <c r="AM78" s="13">
        <f t="shared" si="3"/>
        <v>5</v>
      </c>
    </row>
    <row r="79" spans="1:39" ht="11.25">
      <c r="A79" s="3" t="s">
        <v>1225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3</v>
      </c>
      <c r="T79" s="5"/>
      <c r="U79" s="11"/>
      <c r="V79" s="5">
        <v>8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9"/>
      <c r="AJ79" s="5"/>
      <c r="AK79" s="5"/>
      <c r="AL79" s="11">
        <f t="shared" si="2"/>
        <v>11</v>
      </c>
      <c r="AM79" s="13">
        <f t="shared" si="3"/>
        <v>2</v>
      </c>
    </row>
    <row r="80" spans="1:39" ht="11.25">
      <c r="A80" s="3" t="s">
        <v>639</v>
      </c>
      <c r="B80" s="5"/>
      <c r="C80" s="5"/>
      <c r="D80" s="5"/>
      <c r="E80" s="5">
        <v>2</v>
      </c>
      <c r="F80" s="5"/>
      <c r="G80" s="5"/>
      <c r="H80" s="5"/>
      <c r="I80" s="5">
        <v>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1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39"/>
      <c r="AJ80" s="5"/>
      <c r="AK80" s="5"/>
      <c r="AL80" s="11">
        <f t="shared" si="2"/>
        <v>11</v>
      </c>
      <c r="AM80" s="13">
        <f t="shared" si="3"/>
        <v>2</v>
      </c>
    </row>
    <row r="81" spans="1:39" ht="11.25">
      <c r="A81" s="3" t="s">
        <v>843</v>
      </c>
      <c r="B81" s="5"/>
      <c r="C81" s="5"/>
      <c r="D81" s="5"/>
      <c r="E81" s="5"/>
      <c r="F81" s="5"/>
      <c r="G81" s="5"/>
      <c r="H81" s="5">
        <v>11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1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39"/>
      <c r="AJ81" s="5"/>
      <c r="AK81" s="5"/>
      <c r="AL81" s="11">
        <f t="shared" si="2"/>
        <v>11</v>
      </c>
      <c r="AM81" s="13">
        <f t="shared" si="3"/>
        <v>1</v>
      </c>
    </row>
    <row r="82" spans="1:54" ht="11.25">
      <c r="A82" s="3" t="s">
        <v>848</v>
      </c>
      <c r="B82" s="5"/>
      <c r="C82" s="5"/>
      <c r="D82" s="5"/>
      <c r="E82" s="5"/>
      <c r="F82" s="5"/>
      <c r="G82" s="5"/>
      <c r="H82" s="5">
        <v>4</v>
      </c>
      <c r="I82" s="5"/>
      <c r="J82" s="5"/>
      <c r="K82" s="5"/>
      <c r="L82" s="5"/>
      <c r="M82" s="5"/>
      <c r="N82" s="5"/>
      <c r="O82" s="5">
        <v>7</v>
      </c>
      <c r="P82" s="5"/>
      <c r="Q82" s="5"/>
      <c r="R82" s="5"/>
      <c r="S82" s="5"/>
      <c r="T82" s="5"/>
      <c r="U82" s="11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9"/>
      <c r="AJ82" s="5"/>
      <c r="AK82" s="5"/>
      <c r="AL82" s="11">
        <f t="shared" si="2"/>
        <v>11</v>
      </c>
      <c r="AM82" s="13">
        <f t="shared" si="3"/>
        <v>2</v>
      </c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BB82" s="14"/>
    </row>
    <row r="83" spans="1:39" ht="11.25">
      <c r="A83" s="3" t="s">
        <v>465</v>
      </c>
      <c r="B83" s="5">
        <v>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1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39"/>
      <c r="AJ83" s="5"/>
      <c r="AK83" s="5"/>
      <c r="AL83" s="11">
        <f t="shared" si="2"/>
        <v>11</v>
      </c>
      <c r="AM83" s="13">
        <f t="shared" si="3"/>
        <v>1</v>
      </c>
    </row>
    <row r="84" spans="1:39" ht="11.25" customHeight="1">
      <c r="A84" s="29" t="s">
        <v>1467</v>
      </c>
      <c r="B84" s="5">
        <v>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1"/>
      <c r="V84" s="5"/>
      <c r="W84" s="5"/>
      <c r="X84" s="5"/>
      <c r="Y84" s="5"/>
      <c r="Z84" s="5"/>
      <c r="AA84" s="5"/>
      <c r="AB84" s="5">
        <v>3</v>
      </c>
      <c r="AC84" s="5"/>
      <c r="AD84" s="5"/>
      <c r="AE84" s="5"/>
      <c r="AF84" s="5"/>
      <c r="AG84" s="5"/>
      <c r="AH84" s="5"/>
      <c r="AI84" s="39"/>
      <c r="AJ84" s="5"/>
      <c r="AK84" s="50"/>
      <c r="AL84" s="11">
        <f t="shared" si="2"/>
        <v>11</v>
      </c>
      <c r="AM84" s="13">
        <f t="shared" si="3"/>
        <v>2</v>
      </c>
    </row>
    <row r="85" spans="1:39" ht="11.25" customHeight="1">
      <c r="A85" s="32" t="s">
        <v>1336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>
        <v>6</v>
      </c>
      <c r="Z85" s="11"/>
      <c r="AA85" s="11"/>
      <c r="AB85" s="11"/>
      <c r="AC85" s="11">
        <v>5</v>
      </c>
      <c r="AD85" s="11"/>
      <c r="AE85" s="11"/>
      <c r="AF85" s="11"/>
      <c r="AG85" s="11"/>
      <c r="AH85" s="11"/>
      <c r="AI85" s="39"/>
      <c r="AJ85" s="11"/>
      <c r="AK85" s="51"/>
      <c r="AL85" s="11">
        <f t="shared" si="2"/>
        <v>11</v>
      </c>
      <c r="AM85" s="13">
        <f t="shared" si="3"/>
        <v>2</v>
      </c>
    </row>
    <row r="86" spans="1:54" ht="11.25" customHeight="1">
      <c r="A86" s="32" t="s">
        <v>1342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>
        <v>2</v>
      </c>
      <c r="Z86" s="11"/>
      <c r="AA86" s="11"/>
      <c r="AB86" s="11"/>
      <c r="AC86" s="11">
        <v>3</v>
      </c>
      <c r="AD86" s="11"/>
      <c r="AE86" s="11"/>
      <c r="AF86" s="11"/>
      <c r="AG86" s="11">
        <v>6</v>
      </c>
      <c r="AH86" s="11"/>
      <c r="AI86" s="39"/>
      <c r="AJ86" s="11"/>
      <c r="AK86" s="51"/>
      <c r="AL86" s="11">
        <f t="shared" si="2"/>
        <v>11</v>
      </c>
      <c r="AM86" s="13">
        <f t="shared" si="3"/>
        <v>3</v>
      </c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BB86" s="14"/>
    </row>
    <row r="87" spans="1:39" ht="11.25">
      <c r="A87" s="3" t="s">
        <v>1565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>
        <v>3</v>
      </c>
      <c r="AH87" s="5"/>
      <c r="AI87" s="39"/>
      <c r="AJ87" s="5">
        <v>8</v>
      </c>
      <c r="AK87" s="5"/>
      <c r="AL87" s="11">
        <f t="shared" si="2"/>
        <v>11</v>
      </c>
      <c r="AM87" s="13">
        <f t="shared" si="3"/>
        <v>2</v>
      </c>
    </row>
    <row r="88" spans="1:39" ht="11.25">
      <c r="A88" s="3" t="s">
        <v>980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>
        <v>11</v>
      </c>
      <c r="M88" s="5"/>
      <c r="N88" s="5"/>
      <c r="O88" s="5"/>
      <c r="P88" s="5"/>
      <c r="Q88" s="5"/>
      <c r="R88" s="5"/>
      <c r="S88" s="5"/>
      <c r="T88" s="5"/>
      <c r="U88" s="11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1"/>
      <c r="AJ88" s="5"/>
      <c r="AK88" s="5"/>
      <c r="AL88" s="11">
        <f t="shared" si="2"/>
        <v>11</v>
      </c>
      <c r="AM88" s="13">
        <f t="shared" si="3"/>
        <v>1</v>
      </c>
    </row>
    <row r="89" spans="1:39" ht="11.25" customHeight="1">
      <c r="A89" s="29" t="s">
        <v>1352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1"/>
      <c r="V89" s="5"/>
      <c r="W89" s="5"/>
      <c r="X89" s="5"/>
      <c r="Y89" s="5">
        <v>9</v>
      </c>
      <c r="Z89" s="5"/>
      <c r="AA89" s="5"/>
      <c r="AB89" s="5"/>
      <c r="AC89" s="5"/>
      <c r="AD89" s="5"/>
      <c r="AE89" s="5"/>
      <c r="AF89" s="5"/>
      <c r="AG89" s="5"/>
      <c r="AH89" s="5"/>
      <c r="AI89" s="39">
        <v>2</v>
      </c>
      <c r="AJ89" s="5"/>
      <c r="AK89" s="50"/>
      <c r="AL89" s="11">
        <f t="shared" si="2"/>
        <v>11</v>
      </c>
      <c r="AM89" s="13">
        <f t="shared" si="3"/>
        <v>2</v>
      </c>
    </row>
    <row r="90" spans="1:39" ht="11.25">
      <c r="A90" s="3" t="s">
        <v>701</v>
      </c>
      <c r="B90" s="5"/>
      <c r="C90" s="5"/>
      <c r="D90" s="5"/>
      <c r="E90" s="5"/>
      <c r="F90" s="5"/>
      <c r="G90" s="5">
        <v>3</v>
      </c>
      <c r="H90" s="5"/>
      <c r="I90" s="5"/>
      <c r="J90" s="5"/>
      <c r="K90" s="5"/>
      <c r="L90" s="5"/>
      <c r="M90" s="5"/>
      <c r="N90" s="5"/>
      <c r="O90" s="5"/>
      <c r="P90" s="5">
        <v>2</v>
      </c>
      <c r="Q90" s="5"/>
      <c r="R90" s="5"/>
      <c r="S90" s="5"/>
      <c r="T90" s="5"/>
      <c r="U90" s="11"/>
      <c r="V90" s="5">
        <v>3</v>
      </c>
      <c r="W90" s="5"/>
      <c r="X90" s="5"/>
      <c r="Y90" s="5"/>
      <c r="Z90" s="5"/>
      <c r="AA90" s="5"/>
      <c r="AB90" s="5">
        <v>3</v>
      </c>
      <c r="AC90" s="5"/>
      <c r="AD90" s="5"/>
      <c r="AE90" s="5"/>
      <c r="AF90" s="5"/>
      <c r="AG90" s="5"/>
      <c r="AH90" s="5"/>
      <c r="AI90" s="39"/>
      <c r="AJ90" s="5"/>
      <c r="AK90" s="5"/>
      <c r="AL90" s="11">
        <f t="shared" si="2"/>
        <v>11</v>
      </c>
      <c r="AM90" s="13">
        <f t="shared" si="3"/>
        <v>4</v>
      </c>
    </row>
    <row r="91" spans="1:39" ht="11.25">
      <c r="A91" s="3" t="s">
        <v>909</v>
      </c>
      <c r="B91" s="5"/>
      <c r="C91" s="5"/>
      <c r="D91" s="5"/>
      <c r="E91" s="5"/>
      <c r="F91" s="5"/>
      <c r="G91" s="5"/>
      <c r="H91" s="5"/>
      <c r="I91" s="5"/>
      <c r="J91" s="5">
        <v>3</v>
      </c>
      <c r="K91" s="5"/>
      <c r="L91" s="5"/>
      <c r="M91" s="5"/>
      <c r="N91" s="5"/>
      <c r="O91" s="5"/>
      <c r="P91" s="5">
        <v>6</v>
      </c>
      <c r="Q91" s="5">
        <v>2</v>
      </c>
      <c r="R91" s="5"/>
      <c r="S91" s="5"/>
      <c r="T91" s="5"/>
      <c r="U91" s="11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9"/>
      <c r="AJ91" s="5"/>
      <c r="AK91" s="5"/>
      <c r="AL91" s="11">
        <f t="shared" si="2"/>
        <v>11</v>
      </c>
      <c r="AM91" s="13">
        <f t="shared" si="3"/>
        <v>3</v>
      </c>
    </row>
    <row r="92" spans="1:39" ht="11.25">
      <c r="A92" s="3" t="s">
        <v>650</v>
      </c>
      <c r="B92" s="5"/>
      <c r="C92" s="5"/>
      <c r="D92" s="5"/>
      <c r="E92" s="5">
        <v>11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1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9"/>
      <c r="AJ92" s="5"/>
      <c r="AK92" s="5"/>
      <c r="AL92" s="11">
        <f t="shared" si="2"/>
        <v>11</v>
      </c>
      <c r="AM92" s="13">
        <f t="shared" si="3"/>
        <v>1</v>
      </c>
    </row>
    <row r="93" spans="1:39" ht="11.25">
      <c r="A93" s="3" t="s">
        <v>910</v>
      </c>
      <c r="B93" s="5"/>
      <c r="C93" s="5"/>
      <c r="D93" s="5"/>
      <c r="E93" s="5"/>
      <c r="F93" s="5"/>
      <c r="G93" s="5"/>
      <c r="H93" s="5"/>
      <c r="I93" s="5"/>
      <c r="J93" s="5">
        <v>3</v>
      </c>
      <c r="K93" s="5"/>
      <c r="L93" s="5">
        <v>2</v>
      </c>
      <c r="M93" s="5"/>
      <c r="N93" s="5"/>
      <c r="O93" s="5"/>
      <c r="P93" s="5"/>
      <c r="Q93" s="5"/>
      <c r="R93" s="5"/>
      <c r="S93" s="5"/>
      <c r="T93" s="5"/>
      <c r="U93" s="11"/>
      <c r="V93" s="5"/>
      <c r="W93" s="5">
        <v>1</v>
      </c>
      <c r="X93" s="5">
        <v>4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39"/>
      <c r="AJ93" s="5"/>
      <c r="AK93" s="5"/>
      <c r="AL93" s="11">
        <f t="shared" si="2"/>
        <v>10</v>
      </c>
      <c r="AM93" s="13">
        <f t="shared" si="3"/>
        <v>4</v>
      </c>
    </row>
    <row r="94" spans="1:54" ht="11.25">
      <c r="A94" s="3" t="s">
        <v>1303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1"/>
      <c r="V94" s="5">
        <v>2</v>
      </c>
      <c r="W94" s="5">
        <v>5</v>
      </c>
      <c r="X94" s="5">
        <v>3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9"/>
      <c r="AJ94" s="5"/>
      <c r="AK94" s="5"/>
      <c r="AL94" s="11">
        <f t="shared" si="2"/>
        <v>10</v>
      </c>
      <c r="AM94" s="13">
        <f t="shared" si="3"/>
        <v>3</v>
      </c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BB94" s="14"/>
    </row>
    <row r="95" spans="1:54" ht="11.25">
      <c r="A95" s="3" t="s">
        <v>826</v>
      </c>
      <c r="B95" s="5"/>
      <c r="C95" s="5"/>
      <c r="D95" s="5"/>
      <c r="E95" s="5"/>
      <c r="F95" s="5"/>
      <c r="G95" s="5"/>
      <c r="H95" s="5">
        <v>5</v>
      </c>
      <c r="I95" s="5"/>
      <c r="J95" s="5"/>
      <c r="K95" s="5"/>
      <c r="L95" s="5"/>
      <c r="M95" s="5"/>
      <c r="N95" s="5"/>
      <c r="O95" s="5"/>
      <c r="P95" s="5"/>
      <c r="Q95" s="5"/>
      <c r="R95" s="5">
        <v>5</v>
      </c>
      <c r="S95" s="5"/>
      <c r="T95" s="5"/>
      <c r="U95" s="1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9"/>
      <c r="AJ95" s="5"/>
      <c r="AK95" s="5"/>
      <c r="AL95" s="11">
        <f t="shared" si="2"/>
        <v>10</v>
      </c>
      <c r="AM95" s="13">
        <f t="shared" si="3"/>
        <v>2</v>
      </c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BB95" s="14"/>
    </row>
    <row r="96" spans="1:39" ht="11.25">
      <c r="A96" s="3" t="s">
        <v>871</v>
      </c>
      <c r="B96" s="5"/>
      <c r="C96" s="5"/>
      <c r="D96" s="5"/>
      <c r="E96" s="5"/>
      <c r="F96" s="5"/>
      <c r="G96" s="5"/>
      <c r="H96" s="5"/>
      <c r="I96" s="5">
        <v>10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1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9"/>
      <c r="AJ96" s="5"/>
      <c r="AK96" s="5"/>
      <c r="AL96" s="11">
        <f t="shared" si="2"/>
        <v>10</v>
      </c>
      <c r="AM96" s="13">
        <f t="shared" si="3"/>
        <v>1</v>
      </c>
    </row>
    <row r="97" spans="1:39" ht="11.25" customHeight="1">
      <c r="A97" s="32" t="s">
        <v>1339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>
        <v>4</v>
      </c>
      <c r="Z97" s="11"/>
      <c r="AA97" s="11"/>
      <c r="AB97" s="11"/>
      <c r="AC97" s="11">
        <v>3</v>
      </c>
      <c r="AD97" s="11"/>
      <c r="AE97" s="11"/>
      <c r="AF97" s="11"/>
      <c r="AG97" s="11">
        <v>3</v>
      </c>
      <c r="AH97" s="11"/>
      <c r="AI97" s="11"/>
      <c r="AJ97" s="11"/>
      <c r="AK97" s="51"/>
      <c r="AL97" s="11">
        <f t="shared" si="2"/>
        <v>10</v>
      </c>
      <c r="AM97" s="13">
        <f t="shared" si="3"/>
        <v>3</v>
      </c>
    </row>
    <row r="98" spans="1:39" ht="11.25">
      <c r="A98" s="3" t="s">
        <v>527</v>
      </c>
      <c r="B98" s="5"/>
      <c r="C98" s="5">
        <v>10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1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1"/>
      <c r="AJ98" s="5"/>
      <c r="AK98" s="5"/>
      <c r="AL98" s="11">
        <f t="shared" si="2"/>
        <v>10</v>
      </c>
      <c r="AM98" s="13">
        <f t="shared" si="3"/>
        <v>1</v>
      </c>
    </row>
    <row r="99" spans="1:39" ht="11.25">
      <c r="A99" s="3" t="s">
        <v>1563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1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>
        <v>7</v>
      </c>
      <c r="AH99" s="5"/>
      <c r="AI99" s="39"/>
      <c r="AJ99" s="5">
        <v>3</v>
      </c>
      <c r="AK99" s="5"/>
      <c r="AL99" s="11">
        <f t="shared" si="2"/>
        <v>10</v>
      </c>
      <c r="AM99" s="13">
        <f t="shared" si="3"/>
        <v>2</v>
      </c>
    </row>
    <row r="100" spans="1:39" ht="11.25">
      <c r="A100" s="3" t="s">
        <v>1296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1"/>
      <c r="V100" s="5">
        <v>3</v>
      </c>
      <c r="W100" s="5"/>
      <c r="X100" s="5"/>
      <c r="Y100" s="5"/>
      <c r="Z100" s="5"/>
      <c r="AA100" s="5"/>
      <c r="AB100" s="5">
        <v>7</v>
      </c>
      <c r="AC100" s="5"/>
      <c r="AD100" s="5"/>
      <c r="AE100" s="5"/>
      <c r="AF100" s="5"/>
      <c r="AG100" s="5"/>
      <c r="AH100" s="5"/>
      <c r="AI100" s="39"/>
      <c r="AJ100" s="5"/>
      <c r="AK100" s="5"/>
      <c r="AL100" s="11">
        <f t="shared" si="2"/>
        <v>10</v>
      </c>
      <c r="AM100" s="13">
        <f t="shared" si="3"/>
        <v>2</v>
      </c>
    </row>
    <row r="101" spans="1:39" ht="11.25" customHeight="1">
      <c r="A101" s="29" t="s">
        <v>914</v>
      </c>
      <c r="B101" s="5"/>
      <c r="C101" s="5"/>
      <c r="D101" s="5"/>
      <c r="E101" s="5"/>
      <c r="F101" s="5"/>
      <c r="G101" s="5"/>
      <c r="H101" s="5"/>
      <c r="I101" s="5"/>
      <c r="J101" s="5">
        <v>6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1"/>
      <c r="V101" s="5">
        <v>4</v>
      </c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39"/>
      <c r="AJ101" s="5"/>
      <c r="AK101" s="50"/>
      <c r="AL101" s="11">
        <f t="shared" si="2"/>
        <v>10</v>
      </c>
      <c r="AM101" s="13">
        <f t="shared" si="3"/>
        <v>2</v>
      </c>
    </row>
    <row r="102" spans="1:39" ht="11.25">
      <c r="A102" s="3" t="s">
        <v>1709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1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9"/>
      <c r="AJ102" s="5">
        <v>10</v>
      </c>
      <c r="AK102" s="5"/>
      <c r="AL102" s="11">
        <f t="shared" si="2"/>
        <v>10</v>
      </c>
      <c r="AM102" s="13">
        <f t="shared" si="3"/>
        <v>1</v>
      </c>
    </row>
    <row r="103" spans="1:39" ht="11.25">
      <c r="A103" s="3" t="s">
        <v>1305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1"/>
      <c r="V103" s="5">
        <v>4</v>
      </c>
      <c r="W103" s="5"/>
      <c r="X103" s="5"/>
      <c r="Y103" s="5"/>
      <c r="Z103" s="5"/>
      <c r="AA103" s="5"/>
      <c r="AB103" s="5"/>
      <c r="AC103" s="5"/>
      <c r="AD103" s="5"/>
      <c r="AE103" s="5">
        <v>6</v>
      </c>
      <c r="AF103" s="5"/>
      <c r="AG103" s="5"/>
      <c r="AH103" s="5"/>
      <c r="AI103" s="39"/>
      <c r="AJ103" s="5"/>
      <c r="AK103" s="5"/>
      <c r="AL103" s="11">
        <f t="shared" si="2"/>
        <v>10</v>
      </c>
      <c r="AM103" s="13">
        <f t="shared" si="3"/>
        <v>2</v>
      </c>
    </row>
    <row r="104" spans="1:39" ht="11.25">
      <c r="A104" s="3" t="s">
        <v>580</v>
      </c>
      <c r="B104" s="5"/>
      <c r="C104" s="5"/>
      <c r="D104" s="5">
        <v>5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1"/>
      <c r="V104" s="5">
        <v>5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39"/>
      <c r="AJ104" s="5"/>
      <c r="AK104" s="5"/>
      <c r="AL104" s="11">
        <f t="shared" si="2"/>
        <v>10</v>
      </c>
      <c r="AM104" s="13">
        <f t="shared" si="3"/>
        <v>2</v>
      </c>
    </row>
    <row r="105" spans="1:54" ht="11.25" customHeight="1">
      <c r="A105" s="29" t="s">
        <v>1480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1"/>
      <c r="V105" s="5"/>
      <c r="W105" s="5"/>
      <c r="X105" s="5"/>
      <c r="Y105" s="5"/>
      <c r="Z105" s="5"/>
      <c r="AA105" s="5"/>
      <c r="AB105" s="5">
        <v>2</v>
      </c>
      <c r="AC105" s="5"/>
      <c r="AD105" s="5"/>
      <c r="AE105" s="5"/>
      <c r="AF105" s="5">
        <v>3</v>
      </c>
      <c r="AG105" s="5"/>
      <c r="AH105" s="5">
        <v>4</v>
      </c>
      <c r="AI105" s="39"/>
      <c r="AJ105" s="5"/>
      <c r="AK105" s="50"/>
      <c r="AL105" s="11">
        <f t="shared" si="2"/>
        <v>9</v>
      </c>
      <c r="AM105" s="13">
        <f t="shared" si="3"/>
        <v>3</v>
      </c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BB105" s="14"/>
    </row>
    <row r="106" spans="1:39" ht="11.25">
      <c r="A106" s="3" t="s">
        <v>1264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1"/>
      <c r="V106" s="5"/>
      <c r="W106" s="5"/>
      <c r="X106" s="5"/>
      <c r="Y106" s="5"/>
      <c r="Z106" s="5"/>
      <c r="AA106" s="5"/>
      <c r="AB106" s="5"/>
      <c r="AC106" s="5"/>
      <c r="AD106" s="5"/>
      <c r="AE106" s="5">
        <v>7</v>
      </c>
      <c r="AF106" s="5"/>
      <c r="AG106" s="5"/>
      <c r="AH106" s="5">
        <v>2</v>
      </c>
      <c r="AI106" s="39"/>
      <c r="AJ106" s="5"/>
      <c r="AK106" s="5"/>
      <c r="AL106" s="11">
        <f t="shared" si="2"/>
        <v>9</v>
      </c>
      <c r="AM106" s="13">
        <f t="shared" si="3"/>
        <v>2</v>
      </c>
    </row>
    <row r="107" spans="1:39" ht="11.25" customHeight="1">
      <c r="A107" s="29" t="s">
        <v>1475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1"/>
      <c r="V107" s="5"/>
      <c r="W107" s="5"/>
      <c r="X107" s="5"/>
      <c r="Y107" s="5"/>
      <c r="Z107" s="5"/>
      <c r="AA107" s="5"/>
      <c r="AB107" s="5">
        <v>4</v>
      </c>
      <c r="AC107" s="5"/>
      <c r="AD107" s="5"/>
      <c r="AE107" s="5"/>
      <c r="AF107" s="5">
        <v>5</v>
      </c>
      <c r="AG107" s="5"/>
      <c r="AH107" s="5"/>
      <c r="AI107" s="39"/>
      <c r="AJ107" s="5"/>
      <c r="AK107" s="50"/>
      <c r="AL107" s="11">
        <f t="shared" si="2"/>
        <v>9</v>
      </c>
      <c r="AM107" s="13">
        <f t="shared" si="3"/>
        <v>2</v>
      </c>
    </row>
    <row r="108" spans="1:39" ht="11.25">
      <c r="A108" s="3" t="s">
        <v>1138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>
        <v>3</v>
      </c>
      <c r="R108" s="5"/>
      <c r="S108" s="5">
        <v>6</v>
      </c>
      <c r="T108" s="5"/>
      <c r="U108" s="11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39"/>
      <c r="AJ108" s="5"/>
      <c r="AK108" s="5"/>
      <c r="AL108" s="11">
        <f t="shared" si="2"/>
        <v>9</v>
      </c>
      <c r="AM108" s="13">
        <f t="shared" si="3"/>
        <v>2</v>
      </c>
    </row>
    <row r="109" spans="1:39" ht="11.25">
      <c r="A109" s="3" t="s">
        <v>1172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3</v>
      </c>
      <c r="S109" s="5"/>
      <c r="T109" s="5"/>
      <c r="U109" s="11">
        <v>6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39"/>
      <c r="AJ109" s="5"/>
      <c r="AK109" s="5"/>
      <c r="AL109" s="11">
        <f t="shared" si="2"/>
        <v>9</v>
      </c>
      <c r="AM109" s="13">
        <f t="shared" si="3"/>
        <v>2</v>
      </c>
    </row>
    <row r="110" spans="1:39" ht="11.25">
      <c r="A110" s="3" t="s">
        <v>862</v>
      </c>
      <c r="B110" s="5"/>
      <c r="C110" s="5"/>
      <c r="D110" s="5"/>
      <c r="E110" s="5"/>
      <c r="F110" s="5"/>
      <c r="G110" s="5"/>
      <c r="H110" s="5"/>
      <c r="I110" s="5">
        <v>4</v>
      </c>
      <c r="J110" s="5"/>
      <c r="K110" s="5"/>
      <c r="L110" s="5"/>
      <c r="M110" s="5">
        <v>5</v>
      </c>
      <c r="N110" s="5"/>
      <c r="O110" s="5"/>
      <c r="P110" s="5"/>
      <c r="Q110" s="5"/>
      <c r="R110" s="5"/>
      <c r="S110" s="5"/>
      <c r="T110" s="5"/>
      <c r="U110" s="11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39"/>
      <c r="AJ110" s="5"/>
      <c r="AK110" s="5"/>
      <c r="AL110" s="11">
        <f t="shared" si="2"/>
        <v>9</v>
      </c>
      <c r="AM110" s="13">
        <f t="shared" si="3"/>
        <v>2</v>
      </c>
    </row>
    <row r="111" spans="1:39" ht="11.25">
      <c r="A111" s="3" t="s">
        <v>864</v>
      </c>
      <c r="B111" s="5"/>
      <c r="C111" s="5"/>
      <c r="D111" s="5"/>
      <c r="E111" s="5"/>
      <c r="F111" s="5"/>
      <c r="G111" s="5"/>
      <c r="H111" s="5"/>
      <c r="I111" s="5">
        <v>4</v>
      </c>
      <c r="J111" s="5"/>
      <c r="K111" s="5"/>
      <c r="L111" s="5"/>
      <c r="M111" s="5">
        <v>5</v>
      </c>
      <c r="N111" s="5"/>
      <c r="O111" s="5"/>
      <c r="P111" s="5"/>
      <c r="Q111" s="5"/>
      <c r="R111" s="5"/>
      <c r="S111" s="5"/>
      <c r="T111" s="5"/>
      <c r="U111" s="11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39"/>
      <c r="AJ111" s="5"/>
      <c r="AK111" s="5"/>
      <c r="AL111" s="11">
        <f t="shared" si="2"/>
        <v>9</v>
      </c>
      <c r="AM111" s="13">
        <f t="shared" si="3"/>
        <v>2</v>
      </c>
    </row>
    <row r="112" spans="1:39" ht="11.25">
      <c r="A112" s="3" t="s">
        <v>1035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9</v>
      </c>
      <c r="P112" s="5"/>
      <c r="Q112" s="5"/>
      <c r="R112" s="5"/>
      <c r="S112" s="5"/>
      <c r="T112" s="5"/>
      <c r="U112" s="11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39"/>
      <c r="AJ112" s="5"/>
      <c r="AK112" s="5"/>
      <c r="AL112" s="11">
        <f t="shared" si="2"/>
        <v>9</v>
      </c>
      <c r="AM112" s="13">
        <f t="shared" si="3"/>
        <v>1</v>
      </c>
    </row>
    <row r="113" spans="1:39" ht="11.25">
      <c r="A113" s="3" t="s">
        <v>935</v>
      </c>
      <c r="B113" s="5"/>
      <c r="C113" s="5"/>
      <c r="D113" s="5"/>
      <c r="E113" s="5"/>
      <c r="F113" s="5"/>
      <c r="G113" s="5"/>
      <c r="H113" s="5"/>
      <c r="I113" s="5"/>
      <c r="J113" s="5"/>
      <c r="K113" s="5">
        <v>9</v>
      </c>
      <c r="L113" s="5"/>
      <c r="M113" s="5"/>
      <c r="N113" s="5"/>
      <c r="O113" s="5"/>
      <c r="P113" s="5"/>
      <c r="Q113" s="5"/>
      <c r="R113" s="5"/>
      <c r="S113" s="5"/>
      <c r="T113" s="5"/>
      <c r="U113" s="11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39"/>
      <c r="AJ113" s="5"/>
      <c r="AK113" s="5"/>
      <c r="AL113" s="11">
        <f t="shared" si="2"/>
        <v>9</v>
      </c>
      <c r="AM113" s="13">
        <f t="shared" si="3"/>
        <v>1</v>
      </c>
    </row>
    <row r="114" spans="1:39" ht="11.25">
      <c r="A114" s="3" t="s">
        <v>1614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1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39">
        <v>9</v>
      </c>
      <c r="AJ114" s="5"/>
      <c r="AK114" s="5"/>
      <c r="AL114" s="11">
        <f t="shared" si="2"/>
        <v>9</v>
      </c>
      <c r="AM114" s="13">
        <f t="shared" si="3"/>
        <v>1</v>
      </c>
    </row>
    <row r="115" spans="1:39" ht="11.25">
      <c r="A115" s="3" t="s">
        <v>703</v>
      </c>
      <c r="B115" s="5"/>
      <c r="C115" s="5"/>
      <c r="D115" s="5"/>
      <c r="E115" s="5"/>
      <c r="F115" s="5"/>
      <c r="G115" s="5">
        <v>1</v>
      </c>
      <c r="H115" s="5"/>
      <c r="I115" s="5"/>
      <c r="J115" s="5"/>
      <c r="K115" s="5"/>
      <c r="L115" s="5"/>
      <c r="M115" s="5"/>
      <c r="N115" s="5"/>
      <c r="O115" s="5"/>
      <c r="P115" s="5">
        <v>4</v>
      </c>
      <c r="Q115" s="5"/>
      <c r="R115" s="5"/>
      <c r="S115" s="5"/>
      <c r="T115" s="5"/>
      <c r="U115" s="11"/>
      <c r="V115" s="5">
        <v>1</v>
      </c>
      <c r="W115" s="5"/>
      <c r="X115" s="5"/>
      <c r="Y115" s="5"/>
      <c r="Z115" s="5"/>
      <c r="AA115" s="5"/>
      <c r="AB115" s="5">
        <v>3</v>
      </c>
      <c r="AC115" s="5"/>
      <c r="AD115" s="5"/>
      <c r="AE115" s="5"/>
      <c r="AF115" s="5"/>
      <c r="AG115" s="5"/>
      <c r="AH115" s="5"/>
      <c r="AI115" s="39"/>
      <c r="AJ115" s="5"/>
      <c r="AK115" s="5"/>
      <c r="AL115" s="11">
        <f t="shared" si="2"/>
        <v>9</v>
      </c>
      <c r="AM115" s="13">
        <f t="shared" si="3"/>
        <v>4</v>
      </c>
    </row>
    <row r="116" spans="1:39" ht="11.25">
      <c r="A116" s="3" t="s">
        <v>1302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1"/>
      <c r="V116" s="5">
        <v>2</v>
      </c>
      <c r="W116" s="5"/>
      <c r="X116" s="5"/>
      <c r="Y116" s="5"/>
      <c r="Z116" s="5"/>
      <c r="AA116" s="5"/>
      <c r="AB116" s="5">
        <v>4</v>
      </c>
      <c r="AC116" s="5"/>
      <c r="AD116" s="5">
        <v>3</v>
      </c>
      <c r="AE116" s="5"/>
      <c r="AF116" s="5"/>
      <c r="AG116" s="5"/>
      <c r="AH116" s="5"/>
      <c r="AI116" s="39"/>
      <c r="AJ116" s="5"/>
      <c r="AK116" s="5"/>
      <c r="AL116" s="11">
        <f t="shared" si="2"/>
        <v>9</v>
      </c>
      <c r="AM116" s="13">
        <f t="shared" si="3"/>
        <v>3</v>
      </c>
    </row>
    <row r="117" spans="1:39" ht="11.25">
      <c r="A117" s="3" t="s">
        <v>536</v>
      </c>
      <c r="B117" s="5"/>
      <c r="C117" s="5">
        <v>7</v>
      </c>
      <c r="D117" s="5"/>
      <c r="E117" s="5">
        <v>2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1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39"/>
      <c r="AJ117" s="5"/>
      <c r="AK117" s="5"/>
      <c r="AL117" s="11">
        <f t="shared" si="2"/>
        <v>9</v>
      </c>
      <c r="AM117" s="13">
        <f t="shared" si="3"/>
        <v>2</v>
      </c>
    </row>
    <row r="118" spans="1:39" ht="11.25">
      <c r="A118" s="3" t="s">
        <v>1719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1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39"/>
      <c r="AJ118" s="5">
        <v>9</v>
      </c>
      <c r="AK118" s="5"/>
      <c r="AL118" s="11">
        <f t="shared" si="2"/>
        <v>9</v>
      </c>
      <c r="AM118" s="13">
        <f t="shared" si="3"/>
        <v>1</v>
      </c>
    </row>
    <row r="119" spans="1:39" ht="11.25">
      <c r="A119" s="3" t="s">
        <v>912</v>
      </c>
      <c r="B119" s="5"/>
      <c r="C119" s="5"/>
      <c r="D119" s="5"/>
      <c r="E119" s="5"/>
      <c r="F119" s="5"/>
      <c r="G119" s="5"/>
      <c r="H119" s="5"/>
      <c r="I119" s="5"/>
      <c r="J119" s="5">
        <v>4</v>
      </c>
      <c r="K119" s="5"/>
      <c r="L119" s="5"/>
      <c r="M119" s="5"/>
      <c r="N119" s="5"/>
      <c r="O119" s="5"/>
      <c r="P119" s="5"/>
      <c r="Q119" s="5">
        <v>5</v>
      </c>
      <c r="R119" s="5"/>
      <c r="S119" s="5"/>
      <c r="T119" s="5"/>
      <c r="U119" s="11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39"/>
      <c r="AJ119" s="5"/>
      <c r="AK119" s="5"/>
      <c r="AL119" s="11">
        <f t="shared" si="2"/>
        <v>9</v>
      </c>
      <c r="AM119" s="13">
        <f t="shared" si="3"/>
        <v>2</v>
      </c>
    </row>
    <row r="120" spans="1:39" ht="11.25">
      <c r="A120" s="3" t="s">
        <v>1096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5</v>
      </c>
      <c r="Q120" s="5"/>
      <c r="R120" s="5"/>
      <c r="S120" s="5"/>
      <c r="T120" s="5"/>
      <c r="U120" s="11"/>
      <c r="V120" s="5"/>
      <c r="W120" s="5"/>
      <c r="X120" s="5"/>
      <c r="Y120" s="5"/>
      <c r="Z120" s="5"/>
      <c r="AA120" s="5">
        <v>4</v>
      </c>
      <c r="AB120" s="5"/>
      <c r="AC120" s="5"/>
      <c r="AD120" s="5"/>
      <c r="AE120" s="5"/>
      <c r="AF120" s="5"/>
      <c r="AG120" s="5"/>
      <c r="AH120" s="5"/>
      <c r="AI120" s="39"/>
      <c r="AJ120" s="5"/>
      <c r="AK120" s="5"/>
      <c r="AL120" s="11">
        <f t="shared" si="2"/>
        <v>9</v>
      </c>
      <c r="AM120" s="13">
        <f t="shared" si="3"/>
        <v>2</v>
      </c>
    </row>
    <row r="121" spans="1:39" ht="11.25">
      <c r="A121" s="3" t="s">
        <v>714</v>
      </c>
      <c r="B121" s="5"/>
      <c r="C121" s="5"/>
      <c r="D121" s="5"/>
      <c r="E121" s="5"/>
      <c r="F121" s="5"/>
      <c r="G121" s="5">
        <v>5</v>
      </c>
      <c r="H121" s="5"/>
      <c r="I121" s="5"/>
      <c r="J121" s="5">
        <v>4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1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39"/>
      <c r="AJ121" s="5"/>
      <c r="AK121" s="5"/>
      <c r="AL121" s="11">
        <f t="shared" si="2"/>
        <v>9</v>
      </c>
      <c r="AM121" s="13">
        <f t="shared" si="3"/>
        <v>2</v>
      </c>
    </row>
    <row r="122" spans="1:39" ht="11.25">
      <c r="A122" s="3" t="s">
        <v>719</v>
      </c>
      <c r="B122" s="5"/>
      <c r="C122" s="5"/>
      <c r="D122" s="5"/>
      <c r="E122" s="5"/>
      <c r="F122" s="5"/>
      <c r="G122" s="5">
        <v>3</v>
      </c>
      <c r="H122" s="5"/>
      <c r="I122" s="5"/>
      <c r="J122" s="5"/>
      <c r="K122" s="5"/>
      <c r="L122" s="5"/>
      <c r="M122" s="5"/>
      <c r="N122" s="5"/>
      <c r="O122" s="5"/>
      <c r="P122" s="5">
        <v>2</v>
      </c>
      <c r="Q122" s="5">
        <v>1</v>
      </c>
      <c r="R122" s="5"/>
      <c r="S122" s="5"/>
      <c r="T122" s="5"/>
      <c r="U122" s="11"/>
      <c r="V122" s="5"/>
      <c r="W122" s="5"/>
      <c r="X122" s="5"/>
      <c r="Y122" s="5"/>
      <c r="Z122" s="5"/>
      <c r="AA122" s="5"/>
      <c r="AB122" s="5"/>
      <c r="AC122" s="5"/>
      <c r="AD122" s="5"/>
      <c r="AE122" s="5">
        <v>1</v>
      </c>
      <c r="AF122" s="5"/>
      <c r="AG122" s="5"/>
      <c r="AH122" s="5">
        <v>1</v>
      </c>
      <c r="AI122" s="39"/>
      <c r="AJ122" s="5"/>
      <c r="AK122" s="5"/>
      <c r="AL122" s="11">
        <f t="shared" si="2"/>
        <v>8</v>
      </c>
      <c r="AM122" s="13">
        <f t="shared" si="3"/>
        <v>5</v>
      </c>
    </row>
    <row r="123" spans="1:39" ht="11.25">
      <c r="A123" s="3" t="s">
        <v>1551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1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>
        <v>8</v>
      </c>
      <c r="AG123" s="5"/>
      <c r="AH123" s="5"/>
      <c r="AI123" s="39"/>
      <c r="AJ123" s="5"/>
      <c r="AK123" s="5"/>
      <c r="AL123" s="11">
        <f t="shared" si="2"/>
        <v>8</v>
      </c>
      <c r="AM123" s="13">
        <f t="shared" si="3"/>
        <v>1</v>
      </c>
    </row>
    <row r="124" spans="1:39" ht="11.25">
      <c r="A124" s="3" t="s">
        <v>1304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1"/>
      <c r="V124" s="5">
        <v>3</v>
      </c>
      <c r="W124" s="5"/>
      <c r="X124" s="5"/>
      <c r="Y124" s="5"/>
      <c r="Z124" s="5"/>
      <c r="AA124" s="5"/>
      <c r="AB124" s="5">
        <v>3</v>
      </c>
      <c r="AC124" s="5"/>
      <c r="AD124" s="5"/>
      <c r="AE124" s="5"/>
      <c r="AF124" s="5">
        <v>2</v>
      </c>
      <c r="AG124" s="5"/>
      <c r="AH124" s="5"/>
      <c r="AI124" s="39"/>
      <c r="AJ124" s="5"/>
      <c r="AK124" s="5"/>
      <c r="AL124" s="11">
        <f t="shared" si="2"/>
        <v>8</v>
      </c>
      <c r="AM124" s="13">
        <f t="shared" si="3"/>
        <v>3</v>
      </c>
    </row>
    <row r="125" spans="1:39" ht="11.25">
      <c r="A125" s="3" t="s">
        <v>1235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>
        <v>1</v>
      </c>
      <c r="T125" s="5"/>
      <c r="U125" s="11"/>
      <c r="V125" s="5"/>
      <c r="W125" s="5"/>
      <c r="X125" s="5"/>
      <c r="Y125" s="5"/>
      <c r="Z125" s="5"/>
      <c r="AA125" s="5"/>
      <c r="AB125" s="5">
        <v>7</v>
      </c>
      <c r="AC125" s="5"/>
      <c r="AD125" s="5"/>
      <c r="AE125" s="5"/>
      <c r="AF125" s="5"/>
      <c r="AG125" s="5"/>
      <c r="AH125" s="5"/>
      <c r="AI125" s="39"/>
      <c r="AJ125" s="5"/>
      <c r="AK125" s="5"/>
      <c r="AL125" s="11">
        <f t="shared" si="2"/>
        <v>8</v>
      </c>
      <c r="AM125" s="13">
        <f t="shared" si="3"/>
        <v>2</v>
      </c>
    </row>
    <row r="126" spans="1:39" ht="11.25">
      <c r="A126" s="3" t="s">
        <v>829</v>
      </c>
      <c r="B126" s="5"/>
      <c r="C126" s="5"/>
      <c r="D126" s="5"/>
      <c r="E126" s="5"/>
      <c r="F126" s="5"/>
      <c r="G126" s="5"/>
      <c r="H126" s="5">
        <v>3</v>
      </c>
      <c r="I126" s="5"/>
      <c r="J126" s="5"/>
      <c r="K126" s="5"/>
      <c r="L126" s="5"/>
      <c r="M126" s="5"/>
      <c r="N126" s="5"/>
      <c r="O126" s="5"/>
      <c r="P126" s="5"/>
      <c r="Q126" s="5"/>
      <c r="R126" s="5">
        <v>2</v>
      </c>
      <c r="S126" s="5"/>
      <c r="T126" s="5"/>
      <c r="U126" s="11"/>
      <c r="V126" s="5"/>
      <c r="W126" s="5"/>
      <c r="X126" s="5"/>
      <c r="Y126" s="5"/>
      <c r="Z126" s="5">
        <v>3</v>
      </c>
      <c r="AA126" s="5"/>
      <c r="AB126" s="5"/>
      <c r="AC126" s="5"/>
      <c r="AD126" s="5"/>
      <c r="AE126" s="5"/>
      <c r="AF126" s="5"/>
      <c r="AG126" s="5"/>
      <c r="AH126" s="5"/>
      <c r="AI126" s="39"/>
      <c r="AJ126" s="5"/>
      <c r="AK126" s="5"/>
      <c r="AL126" s="11">
        <f t="shared" si="2"/>
        <v>8</v>
      </c>
      <c r="AM126" s="13">
        <f t="shared" si="3"/>
        <v>3</v>
      </c>
    </row>
    <row r="127" spans="1:42" ht="11.25">
      <c r="A127" s="3" t="s">
        <v>853</v>
      </c>
      <c r="B127" s="5"/>
      <c r="C127" s="5"/>
      <c r="D127" s="5"/>
      <c r="E127" s="5"/>
      <c r="F127" s="5"/>
      <c r="G127" s="5"/>
      <c r="H127" s="5">
        <v>8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1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39"/>
      <c r="AJ127" s="5"/>
      <c r="AK127" s="5"/>
      <c r="AL127" s="11">
        <f t="shared" si="2"/>
        <v>8</v>
      </c>
      <c r="AM127" s="13">
        <f t="shared" si="3"/>
        <v>1</v>
      </c>
      <c r="AO127" s="14"/>
      <c r="AP127" s="14"/>
    </row>
    <row r="128" spans="1:54" ht="11.25">
      <c r="A128" s="3" t="s">
        <v>471</v>
      </c>
      <c r="B128" s="5">
        <v>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>
        <v>1</v>
      </c>
      <c r="Q128" s="5"/>
      <c r="R128" s="5"/>
      <c r="S128" s="5"/>
      <c r="T128" s="5"/>
      <c r="U128" s="11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39"/>
      <c r="AJ128" s="5"/>
      <c r="AK128" s="5"/>
      <c r="AL128" s="11">
        <f t="shared" si="2"/>
        <v>8</v>
      </c>
      <c r="AM128" s="13">
        <f t="shared" si="3"/>
        <v>2</v>
      </c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BB128" s="14"/>
    </row>
    <row r="129" spans="1:39" ht="11.25" customHeight="1">
      <c r="A129" s="31" t="s">
        <v>1075</v>
      </c>
      <c r="B129" s="5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>
        <v>1</v>
      </c>
      <c r="R129" s="5"/>
      <c r="S129" s="5"/>
      <c r="T129" s="5"/>
      <c r="U129" s="11"/>
      <c r="V129" s="5">
        <v>2</v>
      </c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39"/>
      <c r="AJ129" s="5"/>
      <c r="AK129" s="50"/>
      <c r="AL129" s="11">
        <f t="shared" si="2"/>
        <v>8</v>
      </c>
      <c r="AM129" s="13">
        <f t="shared" si="3"/>
        <v>3</v>
      </c>
    </row>
    <row r="130" spans="1:39" ht="11.25" customHeight="1">
      <c r="A130" s="32" t="s">
        <v>1340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>
        <v>8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51"/>
      <c r="AL130" s="11">
        <f aca="true" t="shared" si="4" ref="AL130:AL193">SUM(B130:AK130)</f>
        <v>8</v>
      </c>
      <c r="AM130" s="13">
        <f aca="true" t="shared" si="5" ref="AM130:AM193">COUNTA(B130:AJ130)</f>
        <v>1</v>
      </c>
    </row>
    <row r="131" spans="1:42" ht="11.25" customHeight="1">
      <c r="A131" s="32" t="s">
        <v>1338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>
        <v>8</v>
      </c>
      <c r="Z131" s="11"/>
      <c r="AA131" s="11"/>
      <c r="AB131" s="11"/>
      <c r="AC131" s="11"/>
      <c r="AD131" s="11"/>
      <c r="AE131" s="11"/>
      <c r="AF131" s="11"/>
      <c r="AG131" s="11"/>
      <c r="AH131" s="11"/>
      <c r="AI131" s="39"/>
      <c r="AJ131" s="11"/>
      <c r="AK131" s="51"/>
      <c r="AL131" s="11">
        <f t="shared" si="4"/>
        <v>8</v>
      </c>
      <c r="AM131" s="13">
        <f t="shared" si="5"/>
        <v>1</v>
      </c>
      <c r="AO131" s="14"/>
      <c r="AP131" s="14"/>
    </row>
    <row r="132" spans="1:39" ht="11.25">
      <c r="A132" s="3" t="s">
        <v>643</v>
      </c>
      <c r="B132" s="5"/>
      <c r="C132" s="5"/>
      <c r="D132" s="5"/>
      <c r="E132" s="5">
        <v>8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1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39"/>
      <c r="AJ132" s="5"/>
      <c r="AK132" s="5"/>
      <c r="AL132" s="11">
        <f t="shared" si="4"/>
        <v>8</v>
      </c>
      <c r="AM132" s="13">
        <f t="shared" si="5"/>
        <v>1</v>
      </c>
    </row>
    <row r="133" spans="1:39" ht="11.25">
      <c r="A133" s="3" t="s">
        <v>908</v>
      </c>
      <c r="B133" s="5"/>
      <c r="C133" s="5"/>
      <c r="D133" s="5"/>
      <c r="E133" s="5"/>
      <c r="F133" s="5"/>
      <c r="G133" s="5"/>
      <c r="H133" s="5"/>
      <c r="I133" s="5"/>
      <c r="J133" s="5">
        <v>2</v>
      </c>
      <c r="K133" s="5"/>
      <c r="L133" s="5"/>
      <c r="M133" s="5"/>
      <c r="N133" s="5"/>
      <c r="O133" s="5"/>
      <c r="P133" s="5">
        <v>3</v>
      </c>
      <c r="Q133" s="5">
        <v>3</v>
      </c>
      <c r="R133" s="5"/>
      <c r="S133" s="5"/>
      <c r="T133" s="5"/>
      <c r="U133" s="11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39"/>
      <c r="AJ133" s="5"/>
      <c r="AK133" s="5"/>
      <c r="AL133" s="11">
        <f t="shared" si="4"/>
        <v>8</v>
      </c>
      <c r="AM133" s="13">
        <f t="shared" si="5"/>
        <v>3</v>
      </c>
    </row>
    <row r="134" spans="1:39" ht="11.25">
      <c r="A134" s="3" t="s">
        <v>1259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v>2</v>
      </c>
      <c r="U134" s="11"/>
      <c r="V134" s="5">
        <v>3</v>
      </c>
      <c r="W134" s="5"/>
      <c r="X134" s="5"/>
      <c r="Y134" s="5"/>
      <c r="Z134" s="5"/>
      <c r="AA134" s="5"/>
      <c r="AB134" s="5">
        <v>3</v>
      </c>
      <c r="AC134" s="5"/>
      <c r="AD134" s="5"/>
      <c r="AE134" s="5"/>
      <c r="AF134" s="5"/>
      <c r="AG134" s="5"/>
      <c r="AH134" s="5"/>
      <c r="AI134" s="39"/>
      <c r="AJ134" s="5"/>
      <c r="AK134" s="5"/>
      <c r="AL134" s="11">
        <f t="shared" si="4"/>
        <v>8</v>
      </c>
      <c r="AM134" s="13">
        <f t="shared" si="5"/>
        <v>3</v>
      </c>
    </row>
    <row r="135" spans="1:39" ht="11.25" customHeight="1">
      <c r="A135" s="29" t="s">
        <v>1599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1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39">
        <v>8</v>
      </c>
      <c r="AJ135" s="5"/>
      <c r="AK135" s="50"/>
      <c r="AL135" s="11">
        <f t="shared" si="4"/>
        <v>8</v>
      </c>
      <c r="AM135" s="13">
        <f t="shared" si="5"/>
        <v>1</v>
      </c>
    </row>
    <row r="136" spans="1:39" ht="11.25">
      <c r="A136" s="3" t="s">
        <v>1297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1"/>
      <c r="V136" s="5">
        <v>2</v>
      </c>
      <c r="W136" s="5"/>
      <c r="X136" s="5"/>
      <c r="Y136" s="5"/>
      <c r="Z136" s="5"/>
      <c r="AA136" s="5"/>
      <c r="AB136" s="5">
        <v>6</v>
      </c>
      <c r="AC136" s="5"/>
      <c r="AD136" s="5"/>
      <c r="AE136" s="5"/>
      <c r="AF136" s="5"/>
      <c r="AG136" s="5"/>
      <c r="AH136" s="5"/>
      <c r="AI136" s="39"/>
      <c r="AJ136" s="5"/>
      <c r="AK136" s="5"/>
      <c r="AL136" s="11">
        <f t="shared" si="4"/>
        <v>8</v>
      </c>
      <c r="AM136" s="13">
        <f t="shared" si="5"/>
        <v>2</v>
      </c>
    </row>
    <row r="137" spans="1:39" ht="11.25">
      <c r="A137" s="3" t="s">
        <v>1277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1">
        <v>8</v>
      </c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39"/>
      <c r="AJ137" s="5"/>
      <c r="AK137" s="5"/>
      <c r="AL137" s="11">
        <f t="shared" si="4"/>
        <v>8</v>
      </c>
      <c r="AM137" s="13">
        <f t="shared" si="5"/>
        <v>1</v>
      </c>
    </row>
    <row r="138" spans="1:39" ht="11.25">
      <c r="A138" s="3" t="s">
        <v>706</v>
      </c>
      <c r="B138" s="5"/>
      <c r="C138" s="5"/>
      <c r="D138" s="5"/>
      <c r="E138" s="5"/>
      <c r="F138" s="5"/>
      <c r="G138" s="5">
        <v>6</v>
      </c>
      <c r="H138" s="5"/>
      <c r="I138" s="5"/>
      <c r="J138" s="5"/>
      <c r="K138" s="5"/>
      <c r="L138" s="5"/>
      <c r="M138" s="5"/>
      <c r="N138" s="5"/>
      <c r="O138" s="5"/>
      <c r="P138" s="5">
        <v>2</v>
      </c>
      <c r="Q138" s="5"/>
      <c r="R138" s="5"/>
      <c r="S138" s="5"/>
      <c r="T138" s="5"/>
      <c r="U138" s="11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39"/>
      <c r="AJ138" s="5"/>
      <c r="AK138" s="5"/>
      <c r="AL138" s="11">
        <f t="shared" si="4"/>
        <v>8</v>
      </c>
      <c r="AM138" s="13">
        <f t="shared" si="5"/>
        <v>2</v>
      </c>
    </row>
    <row r="139" spans="1:39" ht="11.25">
      <c r="A139" s="3" t="s">
        <v>1089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>
        <v>8</v>
      </c>
      <c r="Q139" s="5"/>
      <c r="R139" s="5"/>
      <c r="S139" s="5"/>
      <c r="T139" s="5"/>
      <c r="U139" s="11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39"/>
      <c r="AJ139" s="5"/>
      <c r="AK139" s="5"/>
      <c r="AL139" s="11">
        <f t="shared" si="4"/>
        <v>8</v>
      </c>
      <c r="AM139" s="13">
        <f t="shared" si="5"/>
        <v>1</v>
      </c>
    </row>
    <row r="140" spans="1:39" ht="11.25">
      <c r="A140" s="3" t="s">
        <v>1364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1"/>
      <c r="V140" s="5"/>
      <c r="W140" s="5"/>
      <c r="X140" s="5"/>
      <c r="Y140" s="5">
        <v>8</v>
      </c>
      <c r="Z140" s="5"/>
      <c r="AA140" s="5"/>
      <c r="AB140" s="5"/>
      <c r="AC140" s="5"/>
      <c r="AD140" s="5"/>
      <c r="AE140" s="5"/>
      <c r="AF140" s="5"/>
      <c r="AG140" s="5"/>
      <c r="AH140" s="5"/>
      <c r="AI140" s="39"/>
      <c r="AJ140" s="5"/>
      <c r="AK140" s="5"/>
      <c r="AL140" s="11">
        <f t="shared" si="4"/>
        <v>8</v>
      </c>
      <c r="AM140" s="13">
        <f t="shared" si="5"/>
        <v>1</v>
      </c>
    </row>
    <row r="141" spans="1:39" ht="11.25">
      <c r="A141" s="3" t="s">
        <v>1375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1"/>
      <c r="V141" s="5"/>
      <c r="W141" s="5"/>
      <c r="X141" s="5"/>
      <c r="Y141" s="5">
        <v>8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39"/>
      <c r="AJ141" s="5"/>
      <c r="AK141" s="5"/>
      <c r="AL141" s="11">
        <f t="shared" si="4"/>
        <v>8</v>
      </c>
      <c r="AM141" s="13">
        <f t="shared" si="5"/>
        <v>1</v>
      </c>
    </row>
    <row r="142" spans="1:39" ht="11.25">
      <c r="A142" s="3" t="s">
        <v>504</v>
      </c>
      <c r="B142" s="5"/>
      <c r="C142" s="5"/>
      <c r="D142" s="5"/>
      <c r="E142" s="5"/>
      <c r="F142" s="5"/>
      <c r="G142" s="5"/>
      <c r="H142" s="5"/>
      <c r="I142" s="5"/>
      <c r="J142" s="5">
        <v>8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1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39"/>
      <c r="AJ142" s="5"/>
      <c r="AK142" s="5"/>
      <c r="AL142" s="11">
        <f t="shared" si="4"/>
        <v>8</v>
      </c>
      <c r="AM142" s="13">
        <f t="shared" si="5"/>
        <v>1</v>
      </c>
    </row>
    <row r="143" spans="1:39" ht="11.25">
      <c r="A143" s="3" t="s">
        <v>1094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>
        <v>8</v>
      </c>
      <c r="Q143" s="5"/>
      <c r="R143" s="5"/>
      <c r="S143" s="5"/>
      <c r="T143" s="5"/>
      <c r="U143" s="11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39"/>
      <c r="AJ143" s="5"/>
      <c r="AK143" s="5"/>
      <c r="AL143" s="11">
        <f t="shared" si="4"/>
        <v>8</v>
      </c>
      <c r="AM143" s="13">
        <f t="shared" si="5"/>
        <v>1</v>
      </c>
    </row>
    <row r="144" spans="1:39" ht="11.25">
      <c r="A144" s="3" t="s">
        <v>1481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1"/>
      <c r="V144" s="5"/>
      <c r="W144" s="5"/>
      <c r="X144" s="5"/>
      <c r="Y144" s="5"/>
      <c r="Z144" s="5"/>
      <c r="AA144" s="5"/>
      <c r="AB144" s="5">
        <v>8</v>
      </c>
      <c r="AC144" s="5"/>
      <c r="AD144" s="5"/>
      <c r="AE144" s="5"/>
      <c r="AF144" s="5"/>
      <c r="AG144" s="5"/>
      <c r="AH144" s="5"/>
      <c r="AI144" s="39"/>
      <c r="AJ144" s="5"/>
      <c r="AK144" s="5"/>
      <c r="AL144" s="11">
        <f t="shared" si="4"/>
        <v>8</v>
      </c>
      <c r="AM144" s="13">
        <f t="shared" si="5"/>
        <v>1</v>
      </c>
    </row>
    <row r="145" spans="1:39" ht="11.25">
      <c r="A145" s="3" t="s">
        <v>1517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1"/>
      <c r="V145" s="5"/>
      <c r="W145" s="5"/>
      <c r="X145" s="5"/>
      <c r="Y145" s="5"/>
      <c r="Z145" s="5"/>
      <c r="AA145" s="5"/>
      <c r="AB145" s="5"/>
      <c r="AC145" s="5"/>
      <c r="AD145" s="5">
        <v>3</v>
      </c>
      <c r="AE145" s="5"/>
      <c r="AF145" s="5"/>
      <c r="AG145" s="5"/>
      <c r="AH145" s="5"/>
      <c r="AI145" s="39"/>
      <c r="AJ145" s="5">
        <v>5</v>
      </c>
      <c r="AK145" s="5"/>
      <c r="AL145" s="11">
        <f t="shared" si="4"/>
        <v>8</v>
      </c>
      <c r="AM145" s="13">
        <f t="shared" si="5"/>
        <v>2</v>
      </c>
    </row>
    <row r="146" spans="1:39" ht="11.25">
      <c r="A146" s="3" t="s">
        <v>1100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>
        <v>2</v>
      </c>
      <c r="Q146" s="5"/>
      <c r="R146" s="5"/>
      <c r="S146" s="5"/>
      <c r="T146" s="5"/>
      <c r="U146" s="11"/>
      <c r="V146" s="5">
        <v>3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39"/>
      <c r="AJ146" s="5">
        <v>3</v>
      </c>
      <c r="AK146" s="5"/>
      <c r="AL146" s="11">
        <f t="shared" si="4"/>
        <v>8</v>
      </c>
      <c r="AM146" s="13">
        <f t="shared" si="5"/>
        <v>3</v>
      </c>
    </row>
    <row r="147" spans="1:39" ht="11.25">
      <c r="A147" s="3" t="s">
        <v>1101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v>8</v>
      </c>
      <c r="Q147" s="5"/>
      <c r="R147" s="5"/>
      <c r="S147" s="5"/>
      <c r="T147" s="5"/>
      <c r="U147" s="11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39"/>
      <c r="AJ147" s="5"/>
      <c r="AK147" s="5"/>
      <c r="AL147" s="11">
        <f t="shared" si="4"/>
        <v>8</v>
      </c>
      <c r="AM147" s="13">
        <f t="shared" si="5"/>
        <v>1</v>
      </c>
    </row>
    <row r="148" spans="1:39" ht="11.25">
      <c r="A148" s="3" t="s">
        <v>1088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>
        <v>2</v>
      </c>
      <c r="Q148" s="5"/>
      <c r="R148" s="5"/>
      <c r="S148" s="5"/>
      <c r="T148" s="5"/>
      <c r="U148" s="11"/>
      <c r="V148" s="5">
        <v>2</v>
      </c>
      <c r="W148" s="5">
        <v>1</v>
      </c>
      <c r="X148" s="5">
        <v>2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39"/>
      <c r="AJ148" s="5"/>
      <c r="AK148" s="5"/>
      <c r="AL148" s="11">
        <f t="shared" si="4"/>
        <v>7</v>
      </c>
      <c r="AM148" s="13">
        <f t="shared" si="5"/>
        <v>4</v>
      </c>
    </row>
    <row r="149" spans="1:39" ht="11.25">
      <c r="A149" s="3" t="s">
        <v>541</v>
      </c>
      <c r="B149" s="5"/>
      <c r="C149" s="5">
        <v>1</v>
      </c>
      <c r="D149" s="5"/>
      <c r="E149" s="5"/>
      <c r="F149" s="5"/>
      <c r="G149" s="5"/>
      <c r="H149" s="5"/>
      <c r="I149" s="5"/>
      <c r="J149" s="5">
        <v>4</v>
      </c>
      <c r="K149" s="5"/>
      <c r="L149" s="5"/>
      <c r="M149" s="5"/>
      <c r="N149" s="5"/>
      <c r="O149" s="5"/>
      <c r="P149" s="5">
        <v>0</v>
      </c>
      <c r="Q149" s="5"/>
      <c r="R149" s="5"/>
      <c r="S149" s="5"/>
      <c r="T149" s="5"/>
      <c r="U149" s="11"/>
      <c r="V149" s="5"/>
      <c r="W149" s="5"/>
      <c r="X149" s="5">
        <v>2</v>
      </c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39"/>
      <c r="AJ149" s="5"/>
      <c r="AK149" s="5"/>
      <c r="AL149" s="11">
        <f t="shared" si="4"/>
        <v>7</v>
      </c>
      <c r="AM149" s="13">
        <f t="shared" si="5"/>
        <v>4</v>
      </c>
    </row>
    <row r="150" spans="1:39" ht="11.25">
      <c r="A150" s="3" t="s">
        <v>1166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4</v>
      </c>
      <c r="S150" s="5"/>
      <c r="T150" s="5"/>
      <c r="U150" s="11"/>
      <c r="V150" s="5"/>
      <c r="W150" s="5"/>
      <c r="X150" s="5"/>
      <c r="Y150" s="5"/>
      <c r="Z150" s="5">
        <v>3</v>
      </c>
      <c r="AA150" s="5"/>
      <c r="AB150" s="5"/>
      <c r="AC150" s="5"/>
      <c r="AD150" s="5"/>
      <c r="AE150" s="5"/>
      <c r="AF150" s="5"/>
      <c r="AG150" s="5"/>
      <c r="AH150" s="5"/>
      <c r="AI150" s="39"/>
      <c r="AJ150" s="5"/>
      <c r="AK150" s="5"/>
      <c r="AL150" s="11">
        <f t="shared" si="4"/>
        <v>7</v>
      </c>
      <c r="AM150" s="13">
        <f t="shared" si="5"/>
        <v>2</v>
      </c>
    </row>
    <row r="151" spans="1:39" ht="11.25">
      <c r="A151" s="3" t="s">
        <v>1167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2</v>
      </c>
      <c r="S151" s="5"/>
      <c r="T151" s="5"/>
      <c r="U151" s="11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39"/>
      <c r="AJ151" s="5">
        <v>5</v>
      </c>
      <c r="AK151" s="5"/>
      <c r="AL151" s="11">
        <f t="shared" si="4"/>
        <v>7</v>
      </c>
      <c r="AM151" s="13">
        <f t="shared" si="5"/>
        <v>2</v>
      </c>
    </row>
    <row r="152" spans="1:42" ht="11.25">
      <c r="A152" s="3" t="s">
        <v>525</v>
      </c>
      <c r="B152" s="5"/>
      <c r="C152" s="5">
        <v>3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>
        <v>4</v>
      </c>
      <c r="O152" s="5"/>
      <c r="P152" s="5"/>
      <c r="Q152" s="5"/>
      <c r="R152" s="5"/>
      <c r="S152" s="5"/>
      <c r="T152" s="5"/>
      <c r="U152" s="11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39"/>
      <c r="AJ152" s="5"/>
      <c r="AK152" s="5"/>
      <c r="AL152" s="11">
        <f t="shared" si="4"/>
        <v>7</v>
      </c>
      <c r="AM152" s="13">
        <f t="shared" si="5"/>
        <v>2</v>
      </c>
      <c r="AO152" s="14"/>
      <c r="AP152" s="14"/>
    </row>
    <row r="153" spans="1:42" ht="11.25">
      <c r="A153" s="3" t="s">
        <v>637</v>
      </c>
      <c r="B153" s="5"/>
      <c r="C153" s="5"/>
      <c r="D153" s="5"/>
      <c r="E153" s="5">
        <v>1</v>
      </c>
      <c r="F153" s="5"/>
      <c r="G153" s="5"/>
      <c r="H153" s="5"/>
      <c r="I153" s="5">
        <v>6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1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39"/>
      <c r="AJ153" s="5"/>
      <c r="AK153" s="5"/>
      <c r="AL153" s="11">
        <f t="shared" si="4"/>
        <v>7</v>
      </c>
      <c r="AM153" s="13">
        <f t="shared" si="5"/>
        <v>2</v>
      </c>
      <c r="AO153" s="14"/>
      <c r="AP153" s="14"/>
    </row>
    <row r="154" spans="1:51" ht="11.25">
      <c r="A154" s="3" t="s">
        <v>640</v>
      </c>
      <c r="B154" s="5"/>
      <c r="C154" s="5"/>
      <c r="D154" s="5"/>
      <c r="E154" s="5">
        <v>3</v>
      </c>
      <c r="F154" s="5"/>
      <c r="G154" s="5"/>
      <c r="H154" s="5"/>
      <c r="I154" s="5">
        <v>4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1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39"/>
      <c r="AJ154" s="5"/>
      <c r="AK154" s="5"/>
      <c r="AL154" s="11">
        <f t="shared" si="4"/>
        <v>7</v>
      </c>
      <c r="AM154" s="13">
        <f t="shared" si="5"/>
        <v>2</v>
      </c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</row>
    <row r="155" spans="1:39" ht="11.25" customHeight="1">
      <c r="A155" s="31" t="s">
        <v>1073</v>
      </c>
      <c r="B155" s="5">
        <v>5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>
        <v>2</v>
      </c>
      <c r="R155" s="5"/>
      <c r="S155" s="5"/>
      <c r="T155" s="5"/>
      <c r="U155" s="11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39"/>
      <c r="AJ155" s="5"/>
      <c r="AK155" s="50"/>
      <c r="AL155" s="11">
        <f t="shared" si="4"/>
        <v>7</v>
      </c>
      <c r="AM155" s="13">
        <f t="shared" si="5"/>
        <v>2</v>
      </c>
    </row>
    <row r="156" spans="1:39" ht="11.25">
      <c r="A156" s="3" t="s">
        <v>469</v>
      </c>
      <c r="B156" s="5">
        <v>1</v>
      </c>
      <c r="C156" s="5"/>
      <c r="D156" s="5"/>
      <c r="E156" s="5"/>
      <c r="F156" s="5"/>
      <c r="G156" s="5">
        <v>3</v>
      </c>
      <c r="H156" s="5"/>
      <c r="I156" s="5"/>
      <c r="J156" s="5"/>
      <c r="K156" s="5"/>
      <c r="L156" s="5"/>
      <c r="M156" s="5"/>
      <c r="N156" s="5"/>
      <c r="O156" s="5"/>
      <c r="P156" s="5"/>
      <c r="Q156" s="5">
        <v>3</v>
      </c>
      <c r="R156" s="5"/>
      <c r="S156" s="5"/>
      <c r="T156" s="5"/>
      <c r="U156" s="11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39"/>
      <c r="AJ156" s="5"/>
      <c r="AK156" s="5"/>
      <c r="AL156" s="11">
        <f t="shared" si="4"/>
        <v>7</v>
      </c>
      <c r="AM156" s="13">
        <f t="shared" si="5"/>
        <v>3</v>
      </c>
    </row>
    <row r="157" spans="1:39" ht="11.25" customHeight="1">
      <c r="A157" s="32" t="s">
        <v>1501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>
        <v>5</v>
      </c>
      <c r="AD157" s="11"/>
      <c r="AE157" s="11"/>
      <c r="AF157" s="11"/>
      <c r="AG157" s="11"/>
      <c r="AH157" s="11"/>
      <c r="AI157" s="11">
        <v>2</v>
      </c>
      <c r="AJ157" s="11"/>
      <c r="AK157" s="51"/>
      <c r="AL157" s="11">
        <f t="shared" si="4"/>
        <v>7</v>
      </c>
      <c r="AM157" s="13">
        <f t="shared" si="5"/>
        <v>2</v>
      </c>
    </row>
    <row r="158" spans="1:39" ht="11.25" customHeight="1">
      <c r="A158" s="32" t="s">
        <v>1070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>
        <v>7</v>
      </c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39"/>
      <c r="AJ158" s="11"/>
      <c r="AK158" s="51"/>
      <c r="AL158" s="11">
        <f t="shared" si="4"/>
        <v>7</v>
      </c>
      <c r="AM158" s="13">
        <f t="shared" si="5"/>
        <v>1</v>
      </c>
    </row>
    <row r="159" spans="1:39" ht="11.25">
      <c r="A159" s="3" t="s">
        <v>702</v>
      </c>
      <c r="B159" s="5"/>
      <c r="C159" s="5"/>
      <c r="D159" s="5"/>
      <c r="E159" s="5"/>
      <c r="F159" s="5"/>
      <c r="G159" s="5">
        <v>7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39"/>
      <c r="AJ159" s="5"/>
      <c r="AK159" s="5"/>
      <c r="AL159" s="11">
        <f t="shared" si="4"/>
        <v>7</v>
      </c>
      <c r="AM159" s="13">
        <f t="shared" si="5"/>
        <v>1</v>
      </c>
    </row>
    <row r="160" spans="1:39" ht="11.25">
      <c r="A160" s="3" t="s">
        <v>704</v>
      </c>
      <c r="B160" s="5"/>
      <c r="C160" s="5"/>
      <c r="D160" s="5"/>
      <c r="E160" s="5"/>
      <c r="F160" s="5"/>
      <c r="G160" s="5">
        <v>3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1"/>
      <c r="V160" s="5"/>
      <c r="W160" s="5"/>
      <c r="X160" s="5"/>
      <c r="Y160" s="5"/>
      <c r="Z160" s="5"/>
      <c r="AA160" s="5"/>
      <c r="AB160" s="5">
        <v>4</v>
      </c>
      <c r="AC160" s="5"/>
      <c r="AD160" s="5"/>
      <c r="AE160" s="5"/>
      <c r="AF160" s="5"/>
      <c r="AG160" s="5"/>
      <c r="AH160" s="5"/>
      <c r="AI160" s="39"/>
      <c r="AJ160" s="5"/>
      <c r="AK160" s="5"/>
      <c r="AL160" s="11">
        <f t="shared" si="4"/>
        <v>7</v>
      </c>
      <c r="AM160" s="13">
        <f t="shared" si="5"/>
        <v>2</v>
      </c>
    </row>
    <row r="161" spans="1:39" ht="11.25">
      <c r="A161" s="3" t="s">
        <v>1276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1">
        <v>7</v>
      </c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39"/>
      <c r="AJ161" s="5"/>
      <c r="AK161" s="5"/>
      <c r="AL161" s="11">
        <f t="shared" si="4"/>
        <v>7</v>
      </c>
      <c r="AM161" s="13">
        <f t="shared" si="5"/>
        <v>1</v>
      </c>
    </row>
    <row r="162" spans="1:39" ht="11.25">
      <c r="A162" s="3" t="s">
        <v>1370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1"/>
      <c r="V162" s="5"/>
      <c r="W162" s="5"/>
      <c r="X162" s="5"/>
      <c r="Y162" s="5">
        <v>2</v>
      </c>
      <c r="Z162" s="5"/>
      <c r="AA162" s="5"/>
      <c r="AB162" s="5"/>
      <c r="AC162" s="5">
        <v>5</v>
      </c>
      <c r="AD162" s="5"/>
      <c r="AE162" s="5"/>
      <c r="AF162" s="5"/>
      <c r="AG162" s="5"/>
      <c r="AH162" s="5"/>
      <c r="AI162" s="39"/>
      <c r="AJ162" s="5"/>
      <c r="AK162" s="5"/>
      <c r="AL162" s="11">
        <f t="shared" si="4"/>
        <v>7</v>
      </c>
      <c r="AM162" s="13">
        <f t="shared" si="5"/>
        <v>2</v>
      </c>
    </row>
    <row r="163" spans="1:39" ht="11.25">
      <c r="A163" s="3" t="s">
        <v>1371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1"/>
      <c r="V163" s="5"/>
      <c r="W163" s="5"/>
      <c r="X163" s="5"/>
      <c r="Y163" s="5">
        <v>7</v>
      </c>
      <c r="Z163" s="5"/>
      <c r="AA163" s="5"/>
      <c r="AB163" s="5"/>
      <c r="AC163" s="5"/>
      <c r="AD163" s="5"/>
      <c r="AE163" s="5"/>
      <c r="AF163" s="5"/>
      <c r="AG163" s="5"/>
      <c r="AH163" s="5"/>
      <c r="AI163" s="39"/>
      <c r="AJ163" s="5"/>
      <c r="AK163" s="5"/>
      <c r="AL163" s="11">
        <f t="shared" si="4"/>
        <v>7</v>
      </c>
      <c r="AM163" s="13">
        <f t="shared" si="5"/>
        <v>1</v>
      </c>
    </row>
    <row r="164" spans="1:39" ht="11.25">
      <c r="A164" s="3" t="s">
        <v>674</v>
      </c>
      <c r="B164" s="5"/>
      <c r="C164" s="5"/>
      <c r="D164" s="5"/>
      <c r="E164" s="5"/>
      <c r="F164" s="5">
        <v>1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>
        <v>6</v>
      </c>
      <c r="U164" s="11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39"/>
      <c r="AJ164" s="5"/>
      <c r="AK164" s="5"/>
      <c r="AL164" s="11">
        <f t="shared" si="4"/>
        <v>7</v>
      </c>
      <c r="AM164" s="13">
        <f t="shared" si="5"/>
        <v>2</v>
      </c>
    </row>
    <row r="165" spans="1:39" ht="11.25">
      <c r="A165" s="3" t="s">
        <v>1463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1"/>
      <c r="V165" s="5"/>
      <c r="W165" s="5"/>
      <c r="X165" s="5"/>
      <c r="Y165" s="5"/>
      <c r="Z165" s="5"/>
      <c r="AA165" s="5">
        <v>7</v>
      </c>
      <c r="AB165" s="5"/>
      <c r="AC165" s="5"/>
      <c r="AD165" s="5"/>
      <c r="AE165" s="5"/>
      <c r="AF165" s="5"/>
      <c r="AG165" s="5"/>
      <c r="AH165" s="5"/>
      <c r="AI165" s="39"/>
      <c r="AJ165" s="5"/>
      <c r="AK165" s="5"/>
      <c r="AL165" s="11">
        <f t="shared" si="4"/>
        <v>7</v>
      </c>
      <c r="AM165" s="13">
        <f t="shared" si="5"/>
        <v>1</v>
      </c>
    </row>
    <row r="166" spans="1:39" ht="11.25">
      <c r="A166" s="3" t="s">
        <v>1386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1"/>
      <c r="V166" s="5"/>
      <c r="W166" s="5"/>
      <c r="X166" s="5"/>
      <c r="Y166" s="5">
        <v>4</v>
      </c>
      <c r="Z166" s="5"/>
      <c r="AA166" s="5"/>
      <c r="AB166" s="5"/>
      <c r="AC166" s="5">
        <v>3</v>
      </c>
      <c r="AD166" s="5"/>
      <c r="AE166" s="5"/>
      <c r="AF166" s="5"/>
      <c r="AG166" s="5"/>
      <c r="AH166" s="5"/>
      <c r="AI166" s="39"/>
      <c r="AJ166" s="5"/>
      <c r="AK166" s="5"/>
      <c r="AL166" s="11">
        <f t="shared" si="4"/>
        <v>7</v>
      </c>
      <c r="AM166" s="13">
        <f t="shared" si="5"/>
        <v>2</v>
      </c>
    </row>
    <row r="167" spans="1:39" ht="11.25">
      <c r="A167" s="3" t="s">
        <v>676</v>
      </c>
      <c r="B167" s="5"/>
      <c r="C167" s="5"/>
      <c r="D167" s="5"/>
      <c r="E167" s="5"/>
      <c r="F167" s="5">
        <v>7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39"/>
      <c r="AJ167" s="5"/>
      <c r="AK167" s="5"/>
      <c r="AL167" s="11">
        <f t="shared" si="4"/>
        <v>7</v>
      </c>
      <c r="AM167" s="13">
        <f t="shared" si="5"/>
        <v>1</v>
      </c>
    </row>
    <row r="168" spans="1:39" ht="11.25">
      <c r="A168" s="3" t="s">
        <v>1548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1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>
        <v>6</v>
      </c>
      <c r="AG168" s="5"/>
      <c r="AH168" s="5"/>
      <c r="AI168" s="39"/>
      <c r="AJ168" s="5"/>
      <c r="AK168" s="5"/>
      <c r="AL168" s="11">
        <f t="shared" si="4"/>
        <v>6</v>
      </c>
      <c r="AM168" s="13">
        <f t="shared" si="5"/>
        <v>1</v>
      </c>
    </row>
    <row r="169" spans="1:39" ht="11.25" customHeight="1">
      <c r="A169" s="29" t="s">
        <v>1473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1"/>
      <c r="V169" s="5"/>
      <c r="W169" s="5"/>
      <c r="X169" s="5"/>
      <c r="Y169" s="5"/>
      <c r="Z169" s="5"/>
      <c r="AA169" s="5"/>
      <c r="AB169" s="5">
        <v>4</v>
      </c>
      <c r="AC169" s="5"/>
      <c r="AD169" s="5"/>
      <c r="AE169" s="5"/>
      <c r="AF169" s="5">
        <v>2</v>
      </c>
      <c r="AG169" s="5"/>
      <c r="AH169" s="5"/>
      <c r="AI169" s="39"/>
      <c r="AJ169" s="5"/>
      <c r="AK169" s="50"/>
      <c r="AL169" s="11">
        <f t="shared" si="4"/>
        <v>6</v>
      </c>
      <c r="AM169" s="13">
        <f t="shared" si="5"/>
        <v>2</v>
      </c>
    </row>
    <row r="170" spans="1:39" ht="11.25">
      <c r="A170" s="3" t="s">
        <v>532</v>
      </c>
      <c r="B170" s="5"/>
      <c r="C170" s="5">
        <v>2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1"/>
      <c r="V170" s="5"/>
      <c r="W170" s="5">
        <v>1</v>
      </c>
      <c r="X170" s="5">
        <v>1</v>
      </c>
      <c r="Y170" s="5"/>
      <c r="Z170" s="5"/>
      <c r="AA170" s="5"/>
      <c r="AB170" s="5"/>
      <c r="AC170" s="5"/>
      <c r="AD170" s="5"/>
      <c r="AE170" s="5"/>
      <c r="AF170" s="5"/>
      <c r="AG170" s="5">
        <v>2</v>
      </c>
      <c r="AH170" s="5"/>
      <c r="AI170" s="39"/>
      <c r="AJ170" s="5"/>
      <c r="AK170" s="5"/>
      <c r="AL170" s="11">
        <f t="shared" si="4"/>
        <v>6</v>
      </c>
      <c r="AM170" s="13">
        <f t="shared" si="5"/>
        <v>4</v>
      </c>
    </row>
    <row r="171" spans="1:39" ht="11.25">
      <c r="A171" s="3" t="s">
        <v>1232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>
        <v>6</v>
      </c>
      <c r="T171" s="5"/>
      <c r="U171" s="11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39"/>
      <c r="AJ171" s="5"/>
      <c r="AK171" s="5"/>
      <c r="AL171" s="11">
        <f t="shared" si="4"/>
        <v>6</v>
      </c>
      <c r="AM171" s="13">
        <f t="shared" si="5"/>
        <v>1</v>
      </c>
    </row>
    <row r="172" spans="1:39" ht="11.25">
      <c r="A172" s="3" t="s">
        <v>1099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>
        <v>2</v>
      </c>
      <c r="Q172" s="5"/>
      <c r="R172" s="5"/>
      <c r="S172" s="5">
        <v>1</v>
      </c>
      <c r="T172" s="5"/>
      <c r="U172" s="11"/>
      <c r="V172" s="5"/>
      <c r="W172" s="5"/>
      <c r="X172" s="5"/>
      <c r="Y172" s="5"/>
      <c r="Z172" s="5"/>
      <c r="AA172" s="5"/>
      <c r="AB172" s="5"/>
      <c r="AC172" s="5"/>
      <c r="AD172" s="5">
        <v>3</v>
      </c>
      <c r="AE172" s="5"/>
      <c r="AF172" s="5"/>
      <c r="AG172" s="5"/>
      <c r="AH172" s="5"/>
      <c r="AI172" s="39"/>
      <c r="AJ172" s="5"/>
      <c r="AK172" s="5"/>
      <c r="AL172" s="11">
        <f t="shared" si="4"/>
        <v>6</v>
      </c>
      <c r="AM172" s="13">
        <f t="shared" si="5"/>
        <v>3</v>
      </c>
    </row>
    <row r="173" spans="1:51" ht="11.25">
      <c r="A173" s="3" t="s">
        <v>1170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6</v>
      </c>
      <c r="S173" s="5"/>
      <c r="T173" s="5"/>
      <c r="U173" s="11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39"/>
      <c r="AJ173" s="5"/>
      <c r="AK173" s="5"/>
      <c r="AL173" s="11">
        <f t="shared" si="4"/>
        <v>6</v>
      </c>
      <c r="AM173" s="13">
        <f t="shared" si="5"/>
        <v>1</v>
      </c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</row>
    <row r="174" spans="1:39" ht="11.25">
      <c r="A174" s="3" t="s">
        <v>1175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4</v>
      </c>
      <c r="S174" s="5"/>
      <c r="T174" s="5"/>
      <c r="U174" s="11"/>
      <c r="V174" s="5"/>
      <c r="W174" s="5"/>
      <c r="X174" s="5"/>
      <c r="Y174" s="5"/>
      <c r="Z174" s="5">
        <v>2</v>
      </c>
      <c r="AA174" s="5"/>
      <c r="AB174" s="5"/>
      <c r="AC174" s="5"/>
      <c r="AD174" s="5"/>
      <c r="AE174" s="5"/>
      <c r="AF174" s="5"/>
      <c r="AG174" s="5"/>
      <c r="AH174" s="5"/>
      <c r="AI174" s="39"/>
      <c r="AJ174" s="5"/>
      <c r="AK174" s="5"/>
      <c r="AL174" s="11">
        <f t="shared" si="4"/>
        <v>6</v>
      </c>
      <c r="AM174" s="13">
        <f t="shared" si="5"/>
        <v>2</v>
      </c>
    </row>
    <row r="175" spans="1:39" ht="11.25">
      <c r="A175" s="3" t="s">
        <v>1169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3</v>
      </c>
      <c r="S175" s="5"/>
      <c r="T175" s="5"/>
      <c r="U175" s="11"/>
      <c r="V175" s="5"/>
      <c r="W175" s="5"/>
      <c r="X175" s="5"/>
      <c r="Y175" s="5"/>
      <c r="Z175" s="5">
        <v>3</v>
      </c>
      <c r="AA175" s="5"/>
      <c r="AB175" s="5"/>
      <c r="AC175" s="5"/>
      <c r="AD175" s="5"/>
      <c r="AE175" s="5"/>
      <c r="AF175" s="5"/>
      <c r="AG175" s="5"/>
      <c r="AH175" s="5"/>
      <c r="AI175" s="39"/>
      <c r="AJ175" s="5"/>
      <c r="AK175" s="5"/>
      <c r="AL175" s="11">
        <f t="shared" si="4"/>
        <v>6</v>
      </c>
      <c r="AM175" s="13">
        <f t="shared" si="5"/>
        <v>2</v>
      </c>
    </row>
    <row r="176" spans="1:39" ht="11.25">
      <c r="A176" s="3" t="s">
        <v>828</v>
      </c>
      <c r="B176" s="5"/>
      <c r="C176" s="5"/>
      <c r="D176" s="5"/>
      <c r="E176" s="5"/>
      <c r="F176" s="5"/>
      <c r="G176" s="5"/>
      <c r="H176" s="5">
        <v>3</v>
      </c>
      <c r="I176" s="5"/>
      <c r="J176" s="5"/>
      <c r="K176" s="5"/>
      <c r="L176" s="5"/>
      <c r="M176" s="5"/>
      <c r="N176" s="5"/>
      <c r="O176" s="5"/>
      <c r="P176" s="5"/>
      <c r="Q176" s="5"/>
      <c r="R176" s="5">
        <v>2</v>
      </c>
      <c r="S176" s="5"/>
      <c r="T176" s="5"/>
      <c r="U176" s="11"/>
      <c r="V176" s="5"/>
      <c r="W176" s="5"/>
      <c r="X176" s="5"/>
      <c r="Y176" s="5"/>
      <c r="Z176" s="5">
        <v>1</v>
      </c>
      <c r="AA176" s="5"/>
      <c r="AB176" s="5"/>
      <c r="AC176" s="5"/>
      <c r="AD176" s="5"/>
      <c r="AE176" s="5"/>
      <c r="AF176" s="5"/>
      <c r="AG176" s="5"/>
      <c r="AH176" s="5"/>
      <c r="AI176" s="39"/>
      <c r="AJ176" s="5"/>
      <c r="AK176" s="5"/>
      <c r="AL176" s="11">
        <f t="shared" si="4"/>
        <v>6</v>
      </c>
      <c r="AM176" s="13">
        <f t="shared" si="5"/>
        <v>3</v>
      </c>
    </row>
    <row r="177" spans="1:39" ht="11.25">
      <c r="A177" s="3" t="s">
        <v>838</v>
      </c>
      <c r="B177" s="5"/>
      <c r="C177" s="5"/>
      <c r="D177" s="5"/>
      <c r="E177" s="5"/>
      <c r="F177" s="5"/>
      <c r="G177" s="5"/>
      <c r="H177" s="5">
        <v>3</v>
      </c>
      <c r="I177" s="5"/>
      <c r="J177" s="5"/>
      <c r="K177" s="5"/>
      <c r="L177" s="5"/>
      <c r="M177" s="5"/>
      <c r="N177" s="5"/>
      <c r="O177" s="5">
        <v>3</v>
      </c>
      <c r="P177" s="5"/>
      <c r="Q177" s="5"/>
      <c r="R177" s="5"/>
      <c r="S177" s="5"/>
      <c r="T177" s="5"/>
      <c r="U177" s="11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39"/>
      <c r="AJ177" s="5"/>
      <c r="AK177" s="5"/>
      <c r="AL177" s="11">
        <f t="shared" si="4"/>
        <v>6</v>
      </c>
      <c r="AM177" s="13">
        <f t="shared" si="5"/>
        <v>2</v>
      </c>
    </row>
    <row r="178" spans="1:39" ht="11.25">
      <c r="A178" s="3" t="s">
        <v>834</v>
      </c>
      <c r="B178" s="5"/>
      <c r="C178" s="5"/>
      <c r="D178" s="5"/>
      <c r="E178" s="5"/>
      <c r="F178" s="5"/>
      <c r="G178" s="5"/>
      <c r="H178" s="5">
        <v>2</v>
      </c>
      <c r="I178" s="5"/>
      <c r="J178" s="5"/>
      <c r="K178" s="5"/>
      <c r="L178" s="5"/>
      <c r="M178" s="5"/>
      <c r="N178" s="5"/>
      <c r="O178" s="5">
        <v>0</v>
      </c>
      <c r="P178" s="5"/>
      <c r="Q178" s="5"/>
      <c r="R178" s="5"/>
      <c r="S178" s="5"/>
      <c r="T178" s="5"/>
      <c r="U178" s="11">
        <v>4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39"/>
      <c r="AJ178" s="5"/>
      <c r="AK178" s="5"/>
      <c r="AL178" s="11">
        <f t="shared" si="4"/>
        <v>6</v>
      </c>
      <c r="AM178" s="13">
        <f t="shared" si="5"/>
        <v>3</v>
      </c>
    </row>
    <row r="179" spans="1:42" ht="11.25" customHeight="1">
      <c r="A179" s="32" t="s">
        <v>1341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>
        <v>4</v>
      </c>
      <c r="Z179" s="11"/>
      <c r="AA179" s="11"/>
      <c r="AB179" s="11"/>
      <c r="AC179" s="11"/>
      <c r="AD179" s="11"/>
      <c r="AE179" s="11"/>
      <c r="AF179" s="11"/>
      <c r="AG179" s="11"/>
      <c r="AH179" s="11"/>
      <c r="AI179" s="11">
        <v>2</v>
      </c>
      <c r="AJ179" s="11"/>
      <c r="AK179" s="51"/>
      <c r="AL179" s="11">
        <f t="shared" si="4"/>
        <v>6</v>
      </c>
      <c r="AM179" s="13">
        <f t="shared" si="5"/>
        <v>2</v>
      </c>
      <c r="AO179" s="14"/>
      <c r="AP179" s="14"/>
    </row>
    <row r="180" spans="1:39" ht="11.25">
      <c r="A180" s="3" t="s">
        <v>1260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>
        <v>6</v>
      </c>
      <c r="U180" s="11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39"/>
      <c r="AJ180" s="5"/>
      <c r="AK180" s="5"/>
      <c r="AL180" s="11">
        <f t="shared" si="4"/>
        <v>6</v>
      </c>
      <c r="AM180" s="13">
        <f t="shared" si="5"/>
        <v>1</v>
      </c>
    </row>
    <row r="181" spans="1:39" ht="11.25">
      <c r="A181" s="3" t="s">
        <v>1502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1"/>
      <c r="V181" s="5"/>
      <c r="W181" s="5"/>
      <c r="X181" s="5"/>
      <c r="Y181" s="5"/>
      <c r="Z181" s="5"/>
      <c r="AA181" s="5"/>
      <c r="AB181" s="5"/>
      <c r="AC181" s="5">
        <v>4</v>
      </c>
      <c r="AD181" s="5"/>
      <c r="AE181" s="5"/>
      <c r="AF181" s="5"/>
      <c r="AG181" s="5"/>
      <c r="AH181" s="5"/>
      <c r="AI181" s="39">
        <v>2</v>
      </c>
      <c r="AJ181" s="5"/>
      <c r="AK181" s="5"/>
      <c r="AL181" s="11">
        <f t="shared" si="4"/>
        <v>6</v>
      </c>
      <c r="AM181" s="13">
        <f t="shared" si="5"/>
        <v>2</v>
      </c>
    </row>
    <row r="182" spans="1:39" ht="11.25">
      <c r="A182" s="3" t="s">
        <v>1613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1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39">
        <v>6</v>
      </c>
      <c r="AJ182" s="5"/>
      <c r="AK182" s="5"/>
      <c r="AL182" s="11">
        <f t="shared" si="4"/>
        <v>6</v>
      </c>
      <c r="AM182" s="13">
        <f t="shared" si="5"/>
        <v>1</v>
      </c>
    </row>
    <row r="183" spans="1:39" ht="11.25">
      <c r="A183" s="3" t="s">
        <v>1601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1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39">
        <v>6</v>
      </c>
      <c r="AJ183" s="5"/>
      <c r="AK183" s="5"/>
      <c r="AL183" s="11">
        <f t="shared" si="4"/>
        <v>6</v>
      </c>
      <c r="AM183" s="13">
        <f t="shared" si="5"/>
        <v>1</v>
      </c>
    </row>
    <row r="184" spans="1:39" ht="11.25" customHeight="1">
      <c r="A184" s="29" t="s">
        <v>916</v>
      </c>
      <c r="B184" s="5"/>
      <c r="C184" s="5"/>
      <c r="D184" s="5"/>
      <c r="E184" s="5"/>
      <c r="F184" s="5"/>
      <c r="G184" s="5"/>
      <c r="H184" s="5"/>
      <c r="I184" s="5"/>
      <c r="J184" s="5">
        <v>3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1"/>
      <c r="V184" s="5"/>
      <c r="W184" s="5"/>
      <c r="X184" s="5"/>
      <c r="Y184" s="5"/>
      <c r="Z184" s="5"/>
      <c r="AA184" s="5"/>
      <c r="AB184" s="5">
        <v>3</v>
      </c>
      <c r="AC184" s="5"/>
      <c r="AD184" s="5"/>
      <c r="AE184" s="5"/>
      <c r="AF184" s="5"/>
      <c r="AG184" s="5"/>
      <c r="AH184" s="5"/>
      <c r="AI184" s="11"/>
      <c r="AJ184" s="5"/>
      <c r="AK184" s="50"/>
      <c r="AL184" s="11">
        <f t="shared" si="4"/>
        <v>6</v>
      </c>
      <c r="AM184" s="13">
        <f t="shared" si="5"/>
        <v>2</v>
      </c>
    </row>
    <row r="185" spans="1:39" ht="11.25">
      <c r="A185" s="3" t="s">
        <v>1355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1"/>
      <c r="V185" s="5"/>
      <c r="W185" s="5"/>
      <c r="X185" s="5"/>
      <c r="Y185" s="5">
        <v>6</v>
      </c>
      <c r="Z185" s="5"/>
      <c r="AA185" s="5"/>
      <c r="AB185" s="5"/>
      <c r="AC185" s="5"/>
      <c r="AD185" s="5"/>
      <c r="AE185" s="5"/>
      <c r="AF185" s="5"/>
      <c r="AG185" s="5"/>
      <c r="AH185" s="5"/>
      <c r="AI185" s="39"/>
      <c r="AJ185" s="5"/>
      <c r="AK185" s="5"/>
      <c r="AL185" s="11">
        <f t="shared" si="4"/>
        <v>6</v>
      </c>
      <c r="AM185" s="13">
        <f t="shared" si="5"/>
        <v>1</v>
      </c>
    </row>
    <row r="186" spans="1:39" ht="11.25">
      <c r="A186" s="3" t="s">
        <v>941</v>
      </c>
      <c r="B186" s="5"/>
      <c r="C186" s="5"/>
      <c r="D186" s="5"/>
      <c r="E186" s="5"/>
      <c r="F186" s="5"/>
      <c r="G186" s="5"/>
      <c r="H186" s="5"/>
      <c r="I186" s="5"/>
      <c r="J186" s="5"/>
      <c r="K186" s="5">
        <v>6</v>
      </c>
      <c r="L186" s="5"/>
      <c r="M186" s="5"/>
      <c r="N186" s="5"/>
      <c r="O186" s="5"/>
      <c r="P186" s="5"/>
      <c r="Q186" s="5"/>
      <c r="R186" s="5"/>
      <c r="S186" s="5"/>
      <c r="T186" s="5"/>
      <c r="U186" s="11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39"/>
      <c r="AJ186" s="5"/>
      <c r="AK186" s="5"/>
      <c r="AL186" s="11">
        <f t="shared" si="4"/>
        <v>6</v>
      </c>
      <c r="AM186" s="13">
        <f t="shared" si="5"/>
        <v>1</v>
      </c>
    </row>
    <row r="187" spans="1:39" ht="11.25">
      <c r="A187" s="3" t="s">
        <v>1357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1"/>
      <c r="V187" s="5"/>
      <c r="W187" s="5"/>
      <c r="X187" s="5"/>
      <c r="Y187" s="5">
        <v>6</v>
      </c>
      <c r="Z187" s="5"/>
      <c r="AA187" s="5"/>
      <c r="AB187" s="5"/>
      <c r="AC187" s="5"/>
      <c r="AD187" s="5"/>
      <c r="AE187" s="5"/>
      <c r="AF187" s="5"/>
      <c r="AG187" s="5"/>
      <c r="AH187" s="5"/>
      <c r="AI187" s="39"/>
      <c r="AJ187" s="5"/>
      <c r="AK187" s="5"/>
      <c r="AL187" s="11">
        <f t="shared" si="4"/>
        <v>6</v>
      </c>
      <c r="AM187" s="13">
        <f t="shared" si="5"/>
        <v>1</v>
      </c>
    </row>
    <row r="188" spans="1:39" ht="11.25">
      <c r="A188" s="3" t="s">
        <v>1087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>
        <v>3</v>
      </c>
      <c r="Q188" s="5"/>
      <c r="R188" s="5"/>
      <c r="S188" s="5"/>
      <c r="T188" s="5"/>
      <c r="U188" s="11"/>
      <c r="V188" s="5">
        <v>3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39"/>
      <c r="AJ188" s="5"/>
      <c r="AK188" s="5"/>
      <c r="AL188" s="11">
        <f t="shared" si="4"/>
        <v>6</v>
      </c>
      <c r="AM188" s="13">
        <f t="shared" si="5"/>
        <v>2</v>
      </c>
    </row>
    <row r="189" spans="1:39" ht="11.25">
      <c r="A189" s="3" t="s">
        <v>1366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1"/>
      <c r="V189" s="5"/>
      <c r="W189" s="5"/>
      <c r="X189" s="5"/>
      <c r="Y189" s="5">
        <v>4</v>
      </c>
      <c r="Z189" s="5"/>
      <c r="AA189" s="5"/>
      <c r="AB189" s="5"/>
      <c r="AC189" s="5"/>
      <c r="AD189" s="5"/>
      <c r="AE189" s="5"/>
      <c r="AF189" s="5"/>
      <c r="AG189" s="5"/>
      <c r="AH189" s="5"/>
      <c r="AI189" s="39">
        <v>2</v>
      </c>
      <c r="AJ189" s="5"/>
      <c r="AK189" s="5"/>
      <c r="AL189" s="11">
        <f t="shared" si="4"/>
        <v>6</v>
      </c>
      <c r="AM189" s="13">
        <f t="shared" si="5"/>
        <v>2</v>
      </c>
    </row>
    <row r="190" spans="1:39" ht="11.25">
      <c r="A190" s="3" t="s">
        <v>1392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1"/>
      <c r="V190" s="5"/>
      <c r="W190" s="5"/>
      <c r="X190" s="5"/>
      <c r="Y190" s="5">
        <v>6</v>
      </c>
      <c r="Z190" s="5"/>
      <c r="AA190" s="5"/>
      <c r="AB190" s="5"/>
      <c r="AC190" s="5"/>
      <c r="AD190" s="5"/>
      <c r="AE190" s="5"/>
      <c r="AF190" s="5"/>
      <c r="AG190" s="5"/>
      <c r="AH190" s="5"/>
      <c r="AI190" s="39"/>
      <c r="AJ190" s="5"/>
      <c r="AK190" s="5"/>
      <c r="AL190" s="11">
        <f t="shared" si="4"/>
        <v>6</v>
      </c>
      <c r="AM190" s="13">
        <f t="shared" si="5"/>
        <v>1</v>
      </c>
    </row>
    <row r="191" spans="1:39" ht="11.25">
      <c r="A191" s="3" t="s">
        <v>1262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3</v>
      </c>
      <c r="U191" s="11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39"/>
      <c r="AJ191" s="5">
        <v>3</v>
      </c>
      <c r="AK191" s="5"/>
      <c r="AL191" s="11">
        <f t="shared" si="4"/>
        <v>6</v>
      </c>
      <c r="AM191" s="13">
        <f t="shared" si="5"/>
        <v>2</v>
      </c>
    </row>
    <row r="192" spans="1:39" ht="11.25">
      <c r="A192" s="3" t="s">
        <v>1580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1"/>
      <c r="V192" s="5"/>
      <c r="W192" s="5"/>
      <c r="X192" s="5"/>
      <c r="Y192" s="5"/>
      <c r="Z192" s="5"/>
      <c r="AA192" s="5"/>
      <c r="AB192" s="5">
        <v>3</v>
      </c>
      <c r="AC192" s="5"/>
      <c r="AD192" s="5"/>
      <c r="AE192" s="5"/>
      <c r="AF192" s="5"/>
      <c r="AG192" s="5"/>
      <c r="AH192" s="5">
        <v>2</v>
      </c>
      <c r="AI192" s="39"/>
      <c r="AJ192" s="5"/>
      <c r="AK192" s="5"/>
      <c r="AL192" s="11">
        <f t="shared" si="4"/>
        <v>5</v>
      </c>
      <c r="AM192" s="13">
        <f t="shared" si="5"/>
        <v>2</v>
      </c>
    </row>
    <row r="193" spans="1:51" ht="11.25">
      <c r="A193" s="3" t="s">
        <v>1550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1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>
        <v>5</v>
      </c>
      <c r="AG193" s="5"/>
      <c r="AH193" s="5"/>
      <c r="AI193" s="39"/>
      <c r="AJ193" s="5"/>
      <c r="AK193" s="5"/>
      <c r="AL193" s="11">
        <f t="shared" si="4"/>
        <v>5</v>
      </c>
      <c r="AM193" s="13">
        <f t="shared" si="5"/>
        <v>1</v>
      </c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</row>
    <row r="194" spans="1:39" ht="11.25" customHeight="1">
      <c r="A194" s="29" t="s">
        <v>460</v>
      </c>
      <c r="B194" s="5">
        <v>1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v>0</v>
      </c>
      <c r="R194" s="5"/>
      <c r="S194" s="5"/>
      <c r="T194" s="5"/>
      <c r="U194" s="11"/>
      <c r="V194" s="5"/>
      <c r="W194" s="5"/>
      <c r="X194" s="5"/>
      <c r="Y194" s="5"/>
      <c r="Z194" s="5"/>
      <c r="AA194" s="5"/>
      <c r="AB194" s="5">
        <v>2</v>
      </c>
      <c r="AC194" s="5"/>
      <c r="AD194" s="5"/>
      <c r="AE194" s="5"/>
      <c r="AF194" s="5">
        <v>2</v>
      </c>
      <c r="AG194" s="5"/>
      <c r="AH194" s="5"/>
      <c r="AI194" s="39"/>
      <c r="AJ194" s="5"/>
      <c r="AK194" s="50"/>
      <c r="AL194" s="11">
        <f aca="true" t="shared" si="6" ref="AL194:AL257">SUM(B194:AK194)</f>
        <v>5</v>
      </c>
      <c r="AM194" s="13">
        <f aca="true" t="shared" si="7" ref="AM194:AM257">COUNTA(B194:AJ194)</f>
        <v>4</v>
      </c>
    </row>
    <row r="195" spans="1:39" ht="11.25">
      <c r="A195" s="3" t="s">
        <v>1474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1"/>
      <c r="V195" s="5"/>
      <c r="W195" s="5"/>
      <c r="X195" s="5"/>
      <c r="Y195" s="5"/>
      <c r="Z195" s="5"/>
      <c r="AA195" s="5"/>
      <c r="AB195" s="5">
        <v>3</v>
      </c>
      <c r="AC195" s="5"/>
      <c r="AD195" s="5"/>
      <c r="AE195" s="5"/>
      <c r="AF195" s="5">
        <v>2</v>
      </c>
      <c r="AG195" s="5"/>
      <c r="AH195" s="5"/>
      <c r="AI195" s="39"/>
      <c r="AJ195" s="5"/>
      <c r="AK195" s="5"/>
      <c r="AL195" s="11">
        <f t="shared" si="6"/>
        <v>5</v>
      </c>
      <c r="AM195" s="13">
        <f t="shared" si="7"/>
        <v>2</v>
      </c>
    </row>
    <row r="196" spans="1:39" ht="11.25">
      <c r="A196" s="3" t="s">
        <v>1227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>
        <v>2</v>
      </c>
      <c r="T196" s="5"/>
      <c r="U196" s="11"/>
      <c r="V196" s="5">
        <v>3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39"/>
      <c r="AJ196" s="5"/>
      <c r="AK196" s="5"/>
      <c r="AL196" s="11">
        <f t="shared" si="6"/>
        <v>5</v>
      </c>
      <c r="AM196" s="13">
        <f t="shared" si="7"/>
        <v>2</v>
      </c>
    </row>
    <row r="197" spans="1:39" ht="11.25">
      <c r="A197" s="3" t="s">
        <v>842</v>
      </c>
      <c r="B197" s="5"/>
      <c r="C197" s="5"/>
      <c r="D197" s="5"/>
      <c r="E197" s="5"/>
      <c r="F197" s="5"/>
      <c r="G197" s="5"/>
      <c r="H197" s="5">
        <v>3</v>
      </c>
      <c r="I197" s="5"/>
      <c r="J197" s="5"/>
      <c r="K197" s="5"/>
      <c r="L197" s="5"/>
      <c r="M197" s="5"/>
      <c r="N197" s="5"/>
      <c r="O197" s="5"/>
      <c r="P197" s="5"/>
      <c r="Q197" s="5"/>
      <c r="R197" s="5">
        <v>2</v>
      </c>
      <c r="S197" s="5"/>
      <c r="T197" s="5"/>
      <c r="U197" s="11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39"/>
      <c r="AJ197" s="5"/>
      <c r="AK197" s="5"/>
      <c r="AL197" s="11">
        <f t="shared" si="6"/>
        <v>5</v>
      </c>
      <c r="AM197" s="13">
        <f t="shared" si="7"/>
        <v>2</v>
      </c>
    </row>
    <row r="198" spans="1:39" ht="11.25">
      <c r="A198" s="3" t="s">
        <v>1165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v>2</v>
      </c>
      <c r="S198" s="5"/>
      <c r="T198" s="5"/>
      <c r="U198" s="11"/>
      <c r="V198" s="5"/>
      <c r="W198" s="5"/>
      <c r="X198" s="5"/>
      <c r="Y198" s="5"/>
      <c r="Z198" s="5">
        <v>3</v>
      </c>
      <c r="AA198" s="5"/>
      <c r="AB198" s="5"/>
      <c r="AC198" s="5"/>
      <c r="AD198" s="5"/>
      <c r="AE198" s="5"/>
      <c r="AF198" s="5"/>
      <c r="AG198" s="5"/>
      <c r="AH198" s="5"/>
      <c r="AI198" s="39"/>
      <c r="AJ198" s="5"/>
      <c r="AK198" s="5"/>
      <c r="AL198" s="11">
        <f t="shared" si="6"/>
        <v>5</v>
      </c>
      <c r="AM198" s="13">
        <f t="shared" si="7"/>
        <v>2</v>
      </c>
    </row>
    <row r="199" spans="1:42" ht="11.25">
      <c r="A199" s="3" t="s">
        <v>1016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>
        <v>5</v>
      </c>
      <c r="O199" s="5"/>
      <c r="P199" s="5"/>
      <c r="Q199" s="5"/>
      <c r="R199" s="5"/>
      <c r="S199" s="5"/>
      <c r="T199" s="5"/>
      <c r="U199" s="11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39"/>
      <c r="AJ199" s="5"/>
      <c r="AK199" s="5"/>
      <c r="AL199" s="11">
        <f t="shared" si="6"/>
        <v>5</v>
      </c>
      <c r="AM199" s="13">
        <f t="shared" si="7"/>
        <v>1</v>
      </c>
      <c r="AO199" s="14"/>
      <c r="AP199" s="14"/>
    </row>
    <row r="200" spans="1:51" ht="11.25">
      <c r="A200" s="3" t="s">
        <v>850</v>
      </c>
      <c r="B200" s="5"/>
      <c r="C200" s="5"/>
      <c r="D200" s="5"/>
      <c r="E200" s="5"/>
      <c r="F200" s="5"/>
      <c r="G200" s="5"/>
      <c r="H200" s="5">
        <v>5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1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39"/>
      <c r="AJ200" s="5"/>
      <c r="AK200" s="5"/>
      <c r="AL200" s="11">
        <f t="shared" si="6"/>
        <v>5</v>
      </c>
      <c r="AM200" s="13">
        <f t="shared" si="7"/>
        <v>1</v>
      </c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</row>
    <row r="201" spans="1:39" ht="11.25">
      <c r="A201" s="3" t="s">
        <v>788</v>
      </c>
      <c r="B201" s="5"/>
      <c r="C201" s="5"/>
      <c r="D201" s="5"/>
      <c r="E201" s="5"/>
      <c r="F201" s="5"/>
      <c r="G201" s="5"/>
      <c r="H201" s="5">
        <v>2</v>
      </c>
      <c r="I201" s="5"/>
      <c r="J201" s="5"/>
      <c r="K201" s="5"/>
      <c r="L201" s="5"/>
      <c r="M201" s="5"/>
      <c r="N201" s="5"/>
      <c r="O201" s="5">
        <v>1</v>
      </c>
      <c r="P201" s="5"/>
      <c r="Q201" s="5"/>
      <c r="R201" s="5"/>
      <c r="S201" s="5"/>
      <c r="T201" s="5"/>
      <c r="U201" s="11">
        <v>2</v>
      </c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39"/>
      <c r="AJ201" s="5"/>
      <c r="AK201" s="5"/>
      <c r="AL201" s="11">
        <f t="shared" si="6"/>
        <v>5</v>
      </c>
      <c r="AM201" s="13">
        <f t="shared" si="7"/>
        <v>3</v>
      </c>
    </row>
    <row r="202" spans="1:39" ht="11.25" customHeight="1">
      <c r="A202" s="29" t="s">
        <v>1306</v>
      </c>
      <c r="B202" s="5">
        <v>2</v>
      </c>
      <c r="C202" s="5"/>
      <c r="D202" s="5"/>
      <c r="E202" s="5"/>
      <c r="F202" s="5"/>
      <c r="G202" s="5">
        <v>1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1"/>
      <c r="V202" s="5">
        <v>1</v>
      </c>
      <c r="W202" s="5"/>
      <c r="X202" s="5"/>
      <c r="Y202" s="5"/>
      <c r="Z202" s="5"/>
      <c r="AA202" s="5"/>
      <c r="AB202" s="5">
        <v>1</v>
      </c>
      <c r="AC202" s="5"/>
      <c r="AD202" s="5"/>
      <c r="AE202" s="5"/>
      <c r="AF202" s="5"/>
      <c r="AG202" s="5"/>
      <c r="AH202" s="5"/>
      <c r="AI202" s="39"/>
      <c r="AJ202" s="5"/>
      <c r="AK202" s="50"/>
      <c r="AL202" s="11">
        <f t="shared" si="6"/>
        <v>5</v>
      </c>
      <c r="AM202" s="13">
        <f t="shared" si="7"/>
        <v>4</v>
      </c>
    </row>
    <row r="203" spans="1:39" ht="11.25" customHeight="1">
      <c r="A203" s="32" t="s">
        <v>1337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>
        <v>5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39"/>
      <c r="AJ203" s="11"/>
      <c r="AK203" s="51"/>
      <c r="AL203" s="11">
        <f t="shared" si="6"/>
        <v>5</v>
      </c>
      <c r="AM203" s="13">
        <f t="shared" si="7"/>
        <v>1</v>
      </c>
    </row>
    <row r="204" spans="1:39" ht="11.25">
      <c r="A204" s="3" t="s">
        <v>1533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1"/>
      <c r="V204" s="5"/>
      <c r="W204" s="5"/>
      <c r="X204" s="5"/>
      <c r="Y204" s="5"/>
      <c r="Z204" s="5"/>
      <c r="AA204" s="5"/>
      <c r="AB204" s="5"/>
      <c r="AC204" s="5"/>
      <c r="AD204" s="5"/>
      <c r="AE204" s="5">
        <v>5</v>
      </c>
      <c r="AF204" s="5"/>
      <c r="AG204" s="5"/>
      <c r="AH204" s="5"/>
      <c r="AI204" s="39"/>
      <c r="AJ204" s="5"/>
      <c r="AK204" s="5"/>
      <c r="AL204" s="11">
        <f t="shared" si="6"/>
        <v>5</v>
      </c>
      <c r="AM204" s="13">
        <f t="shared" si="7"/>
        <v>1</v>
      </c>
    </row>
    <row r="205" spans="1:39" ht="11.25">
      <c r="A205" s="3" t="s">
        <v>1568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1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>
        <v>5</v>
      </c>
      <c r="AH205" s="5"/>
      <c r="AI205" s="39"/>
      <c r="AJ205" s="5"/>
      <c r="AK205" s="5"/>
      <c r="AL205" s="11">
        <f t="shared" si="6"/>
        <v>5</v>
      </c>
      <c r="AM205" s="13">
        <f t="shared" si="7"/>
        <v>1</v>
      </c>
    </row>
    <row r="206" spans="1:39" ht="11.25" customHeight="1">
      <c r="A206" s="29" t="s">
        <v>1077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v>2</v>
      </c>
      <c r="Q206" s="5">
        <v>3</v>
      </c>
      <c r="R206" s="5"/>
      <c r="S206" s="5"/>
      <c r="T206" s="5"/>
      <c r="U206" s="11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39"/>
      <c r="AJ206" s="5"/>
      <c r="AK206" s="50"/>
      <c r="AL206" s="11">
        <f t="shared" si="6"/>
        <v>5</v>
      </c>
      <c r="AM206" s="13">
        <f t="shared" si="7"/>
        <v>2</v>
      </c>
    </row>
    <row r="207" spans="1:39" ht="11.25">
      <c r="A207" s="3" t="s">
        <v>1300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1"/>
      <c r="V207" s="5">
        <v>5</v>
      </c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39"/>
      <c r="AJ207" s="5"/>
      <c r="AK207" s="5"/>
      <c r="AL207" s="11">
        <f t="shared" si="6"/>
        <v>5</v>
      </c>
      <c r="AM207" s="13">
        <f t="shared" si="7"/>
        <v>1</v>
      </c>
    </row>
    <row r="208" spans="1:39" ht="11.25">
      <c r="A208" s="3" t="s">
        <v>672</v>
      </c>
      <c r="B208" s="5"/>
      <c r="C208" s="5"/>
      <c r="D208" s="5"/>
      <c r="E208" s="5"/>
      <c r="F208" s="5">
        <v>5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1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39"/>
      <c r="AJ208" s="5"/>
      <c r="AK208" s="5"/>
      <c r="AL208" s="11">
        <f t="shared" si="6"/>
        <v>5</v>
      </c>
      <c r="AM208" s="13">
        <f t="shared" si="7"/>
        <v>1</v>
      </c>
    </row>
    <row r="209" spans="1:39" ht="11.25" customHeight="1">
      <c r="A209" s="29" t="s">
        <v>1479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1"/>
      <c r="V209" s="5"/>
      <c r="W209" s="5"/>
      <c r="X209" s="5"/>
      <c r="Y209" s="5"/>
      <c r="Z209" s="5"/>
      <c r="AA209" s="5"/>
      <c r="AB209" s="5">
        <v>5</v>
      </c>
      <c r="AC209" s="5"/>
      <c r="AD209" s="5"/>
      <c r="AE209" s="5"/>
      <c r="AF209" s="5"/>
      <c r="AG209" s="5"/>
      <c r="AH209" s="5"/>
      <c r="AI209" s="39"/>
      <c r="AJ209" s="5"/>
      <c r="AK209" s="50"/>
      <c r="AL209" s="11">
        <f t="shared" si="6"/>
        <v>5</v>
      </c>
      <c r="AM209" s="13">
        <f t="shared" si="7"/>
        <v>1</v>
      </c>
    </row>
    <row r="210" spans="1:39" ht="11.25">
      <c r="A210" s="3" t="s">
        <v>709</v>
      </c>
      <c r="B210" s="5"/>
      <c r="C210" s="5"/>
      <c r="D210" s="5"/>
      <c r="E210" s="5"/>
      <c r="F210" s="5"/>
      <c r="G210" s="5">
        <v>5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1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39"/>
      <c r="AJ210" s="5"/>
      <c r="AK210" s="5"/>
      <c r="AL210" s="11">
        <f t="shared" si="6"/>
        <v>5</v>
      </c>
      <c r="AM210" s="13">
        <f t="shared" si="7"/>
        <v>1</v>
      </c>
    </row>
    <row r="211" spans="1:39" ht="11.25">
      <c r="A211" s="3" t="s">
        <v>720</v>
      </c>
      <c r="B211" s="5"/>
      <c r="C211" s="5"/>
      <c r="D211" s="5"/>
      <c r="E211" s="5"/>
      <c r="F211" s="5"/>
      <c r="G211" s="5">
        <v>3</v>
      </c>
      <c r="H211" s="5"/>
      <c r="I211" s="5"/>
      <c r="J211" s="5"/>
      <c r="K211" s="5"/>
      <c r="L211" s="5"/>
      <c r="M211" s="5"/>
      <c r="N211" s="5"/>
      <c r="O211" s="5"/>
      <c r="P211" s="5">
        <v>2</v>
      </c>
      <c r="Q211" s="5"/>
      <c r="R211" s="5"/>
      <c r="S211" s="5"/>
      <c r="T211" s="5"/>
      <c r="U211" s="11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39"/>
      <c r="AJ211" s="5"/>
      <c r="AK211" s="5"/>
      <c r="AL211" s="11">
        <f t="shared" si="6"/>
        <v>5</v>
      </c>
      <c r="AM211" s="13">
        <f t="shared" si="7"/>
        <v>2</v>
      </c>
    </row>
    <row r="212" spans="1:39" ht="11.25">
      <c r="A212" s="3" t="s">
        <v>1293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1">
        <v>5</v>
      </c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39"/>
      <c r="AJ212" s="5"/>
      <c r="AK212" s="5"/>
      <c r="AL212" s="11">
        <f t="shared" si="6"/>
        <v>5</v>
      </c>
      <c r="AM212" s="13">
        <f t="shared" si="7"/>
        <v>1</v>
      </c>
    </row>
    <row r="213" spans="1:39" ht="11.25">
      <c r="A213" s="3" t="s">
        <v>1039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>
        <v>2</v>
      </c>
      <c r="P213" s="5"/>
      <c r="Q213" s="5"/>
      <c r="R213" s="5"/>
      <c r="S213" s="5"/>
      <c r="T213" s="5"/>
      <c r="U213" s="11">
        <v>3</v>
      </c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39"/>
      <c r="AJ213" s="5"/>
      <c r="AK213" s="5"/>
      <c r="AL213" s="11">
        <f t="shared" si="6"/>
        <v>5</v>
      </c>
      <c r="AM213" s="13">
        <f t="shared" si="7"/>
        <v>2</v>
      </c>
    </row>
    <row r="214" spans="1:39" ht="11.25">
      <c r="A214" s="3" t="s">
        <v>534</v>
      </c>
      <c r="B214" s="5"/>
      <c r="C214" s="5">
        <v>4</v>
      </c>
      <c r="D214" s="5"/>
      <c r="E214" s="5">
        <v>1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1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39"/>
      <c r="AJ214" s="5"/>
      <c r="AK214" s="5"/>
      <c r="AL214" s="11">
        <f t="shared" si="6"/>
        <v>5</v>
      </c>
      <c r="AM214" s="13">
        <f t="shared" si="7"/>
        <v>2</v>
      </c>
    </row>
    <row r="215" spans="1:39" ht="11.25">
      <c r="A215" s="3" t="s">
        <v>1706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1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39"/>
      <c r="AJ215" s="5">
        <v>5</v>
      </c>
      <c r="AK215" s="5"/>
      <c r="AL215" s="11">
        <f t="shared" si="6"/>
        <v>5</v>
      </c>
      <c r="AM215" s="13">
        <f t="shared" si="7"/>
        <v>1</v>
      </c>
    </row>
    <row r="216" spans="1:39" ht="11.25">
      <c r="A216" s="3" t="s">
        <v>1283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1">
        <v>2</v>
      </c>
      <c r="V216" s="5"/>
      <c r="W216" s="5"/>
      <c r="X216" s="5"/>
      <c r="Y216" s="5"/>
      <c r="Z216" s="5">
        <v>3</v>
      </c>
      <c r="AA216" s="5"/>
      <c r="AB216" s="5"/>
      <c r="AC216" s="5"/>
      <c r="AD216" s="5"/>
      <c r="AE216" s="5"/>
      <c r="AF216" s="5"/>
      <c r="AG216" s="5"/>
      <c r="AH216" s="5"/>
      <c r="AI216" s="39"/>
      <c r="AJ216" s="5"/>
      <c r="AK216" s="5"/>
      <c r="AL216" s="11">
        <f t="shared" si="6"/>
        <v>5</v>
      </c>
      <c r="AM216" s="13">
        <f t="shared" si="7"/>
        <v>2</v>
      </c>
    </row>
    <row r="217" spans="1:39" ht="11.25">
      <c r="A217" s="3" t="s">
        <v>1531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1"/>
      <c r="V217" s="5"/>
      <c r="W217" s="5"/>
      <c r="X217" s="5"/>
      <c r="Y217" s="5"/>
      <c r="Z217" s="5"/>
      <c r="AA217" s="5"/>
      <c r="AB217" s="5"/>
      <c r="AC217" s="5"/>
      <c r="AD217" s="5"/>
      <c r="AE217" s="5">
        <v>5</v>
      </c>
      <c r="AF217" s="5"/>
      <c r="AG217" s="5"/>
      <c r="AH217" s="5"/>
      <c r="AI217" s="39"/>
      <c r="AJ217" s="5"/>
      <c r="AK217" s="5"/>
      <c r="AL217" s="11">
        <f t="shared" si="6"/>
        <v>5</v>
      </c>
      <c r="AM217" s="13">
        <f t="shared" si="7"/>
        <v>1</v>
      </c>
    </row>
    <row r="218" spans="1:39" ht="11.25">
      <c r="A218" s="3" t="s">
        <v>1380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1"/>
      <c r="V218" s="5"/>
      <c r="W218" s="5"/>
      <c r="X218" s="5"/>
      <c r="Y218" s="5">
        <v>5</v>
      </c>
      <c r="Z218" s="5"/>
      <c r="AA218" s="5"/>
      <c r="AB218" s="5"/>
      <c r="AC218" s="5"/>
      <c r="AD218" s="5"/>
      <c r="AE218" s="5"/>
      <c r="AF218" s="5"/>
      <c r="AG218" s="5"/>
      <c r="AH218" s="5"/>
      <c r="AI218" s="39"/>
      <c r="AJ218" s="5"/>
      <c r="AK218" s="5"/>
      <c r="AL218" s="11">
        <f t="shared" si="6"/>
        <v>5</v>
      </c>
      <c r="AM218" s="13">
        <f t="shared" si="7"/>
        <v>1</v>
      </c>
    </row>
    <row r="219" spans="1:39" ht="11.25">
      <c r="A219" s="3" t="s">
        <v>681</v>
      </c>
      <c r="B219" s="5"/>
      <c r="C219" s="5"/>
      <c r="D219" s="5"/>
      <c r="E219" s="5"/>
      <c r="F219" s="5">
        <v>5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1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39"/>
      <c r="AJ219" s="5"/>
      <c r="AK219" s="5"/>
      <c r="AL219" s="11">
        <f t="shared" si="6"/>
        <v>5</v>
      </c>
      <c r="AM219" s="13">
        <f t="shared" si="7"/>
        <v>1</v>
      </c>
    </row>
    <row r="220" spans="1:39" ht="11.25">
      <c r="A220" s="3" t="s">
        <v>903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>
        <v>2</v>
      </c>
      <c r="Q220" s="5"/>
      <c r="R220" s="5"/>
      <c r="S220" s="5"/>
      <c r="T220" s="5"/>
      <c r="U220" s="11"/>
      <c r="V220" s="5">
        <v>1</v>
      </c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39"/>
      <c r="AJ220" s="5">
        <v>2</v>
      </c>
      <c r="AK220" s="5"/>
      <c r="AL220" s="11">
        <f t="shared" si="6"/>
        <v>5</v>
      </c>
      <c r="AM220" s="13">
        <f t="shared" si="7"/>
        <v>3</v>
      </c>
    </row>
    <row r="221" spans="1:39" ht="11.25">
      <c r="A221" s="3" t="s">
        <v>583</v>
      </c>
      <c r="B221" s="5"/>
      <c r="C221" s="5"/>
      <c r="D221" s="5">
        <v>3</v>
      </c>
      <c r="E221" s="5"/>
      <c r="F221" s="5"/>
      <c r="G221" s="5"/>
      <c r="H221" s="5"/>
      <c r="I221" s="5"/>
      <c r="J221" s="5">
        <v>2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1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39"/>
      <c r="AJ221" s="5"/>
      <c r="AK221" s="5"/>
      <c r="AL221" s="11">
        <f t="shared" si="6"/>
        <v>5</v>
      </c>
      <c r="AM221" s="13">
        <f t="shared" si="7"/>
        <v>2</v>
      </c>
    </row>
    <row r="222" spans="1:39" ht="11.25">
      <c r="A222" s="3" t="s">
        <v>652</v>
      </c>
      <c r="B222" s="5"/>
      <c r="C222" s="5"/>
      <c r="D222" s="5"/>
      <c r="E222" s="5">
        <v>2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1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39"/>
      <c r="AJ222" s="5">
        <v>3</v>
      </c>
      <c r="AK222" s="5"/>
      <c r="AL222" s="11">
        <f t="shared" si="6"/>
        <v>5</v>
      </c>
      <c r="AM222" s="13">
        <f t="shared" si="7"/>
        <v>2</v>
      </c>
    </row>
    <row r="223" spans="1:39" ht="11.25">
      <c r="A223" s="3" t="s">
        <v>1581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1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>
        <v>4</v>
      </c>
      <c r="AI223" s="39"/>
      <c r="AJ223" s="5"/>
      <c r="AK223" s="11"/>
      <c r="AL223" s="11">
        <f t="shared" si="6"/>
        <v>4</v>
      </c>
      <c r="AM223" s="13">
        <f t="shared" si="7"/>
        <v>1</v>
      </c>
    </row>
    <row r="224" spans="1:39" ht="11.25">
      <c r="A224" s="3" t="s">
        <v>1258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>
        <v>2</v>
      </c>
      <c r="U224" s="11"/>
      <c r="V224" s="5">
        <v>2</v>
      </c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>
        <v>0</v>
      </c>
      <c r="AI224" s="39"/>
      <c r="AJ224" s="5"/>
      <c r="AK224" s="5"/>
      <c r="AL224" s="11">
        <f t="shared" si="6"/>
        <v>4</v>
      </c>
      <c r="AM224" s="13">
        <f t="shared" si="7"/>
        <v>3</v>
      </c>
    </row>
    <row r="225" spans="1:39" ht="11.25">
      <c r="A225" s="3" t="s">
        <v>1226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>
        <v>3</v>
      </c>
      <c r="T225" s="5"/>
      <c r="U225" s="11"/>
      <c r="V225" s="5">
        <v>1</v>
      </c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39"/>
      <c r="AJ225" s="5"/>
      <c r="AK225" s="5"/>
      <c r="AL225" s="11">
        <f t="shared" si="6"/>
        <v>4</v>
      </c>
      <c r="AM225" s="13">
        <f t="shared" si="7"/>
        <v>2</v>
      </c>
    </row>
    <row r="226" spans="1:39" ht="11.25">
      <c r="A226" s="3" t="s">
        <v>1163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4</v>
      </c>
      <c r="S226" s="5"/>
      <c r="T226" s="5"/>
      <c r="U226" s="11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39"/>
      <c r="AJ226" s="5"/>
      <c r="AK226" s="5"/>
      <c r="AL226" s="11">
        <f t="shared" si="6"/>
        <v>4</v>
      </c>
      <c r="AM226" s="13">
        <f t="shared" si="7"/>
        <v>1</v>
      </c>
    </row>
    <row r="227" spans="1:39" ht="11.25">
      <c r="A227" s="3" t="s">
        <v>825</v>
      </c>
      <c r="B227" s="5"/>
      <c r="C227" s="5"/>
      <c r="D227" s="5"/>
      <c r="E227" s="5"/>
      <c r="F227" s="5"/>
      <c r="G227" s="5"/>
      <c r="H227" s="5">
        <v>2</v>
      </c>
      <c r="I227" s="5"/>
      <c r="J227" s="5"/>
      <c r="K227" s="5"/>
      <c r="L227" s="5"/>
      <c r="M227" s="5"/>
      <c r="N227" s="5"/>
      <c r="O227" s="5"/>
      <c r="P227" s="5"/>
      <c r="Q227" s="5"/>
      <c r="R227" s="5">
        <v>2</v>
      </c>
      <c r="S227" s="5"/>
      <c r="T227" s="5"/>
      <c r="U227" s="11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39"/>
      <c r="AJ227" s="5"/>
      <c r="AK227" s="5"/>
      <c r="AL227" s="11">
        <f t="shared" si="6"/>
        <v>4</v>
      </c>
      <c r="AM227" s="13">
        <f t="shared" si="7"/>
        <v>2</v>
      </c>
    </row>
    <row r="228" spans="1:39" ht="11.25">
      <c r="A228" s="3" t="s">
        <v>827</v>
      </c>
      <c r="B228" s="5"/>
      <c r="C228" s="5"/>
      <c r="D228" s="5"/>
      <c r="E228" s="5"/>
      <c r="F228" s="5"/>
      <c r="G228" s="5"/>
      <c r="H228" s="5">
        <v>1</v>
      </c>
      <c r="I228" s="5"/>
      <c r="J228" s="5"/>
      <c r="K228" s="5"/>
      <c r="L228" s="5"/>
      <c r="M228" s="5"/>
      <c r="N228" s="5"/>
      <c r="O228" s="5"/>
      <c r="P228" s="5"/>
      <c r="Q228" s="5"/>
      <c r="R228" s="5">
        <v>2</v>
      </c>
      <c r="S228" s="5"/>
      <c r="T228" s="5"/>
      <c r="U228" s="11"/>
      <c r="V228" s="5"/>
      <c r="W228" s="5"/>
      <c r="X228" s="5"/>
      <c r="Y228" s="5"/>
      <c r="Z228" s="5">
        <v>1</v>
      </c>
      <c r="AA228" s="5"/>
      <c r="AB228" s="5"/>
      <c r="AC228" s="5"/>
      <c r="AD228" s="5"/>
      <c r="AE228" s="5"/>
      <c r="AF228" s="5"/>
      <c r="AG228" s="5"/>
      <c r="AH228" s="5"/>
      <c r="AI228" s="39"/>
      <c r="AJ228" s="5"/>
      <c r="AK228" s="5"/>
      <c r="AL228" s="11">
        <f t="shared" si="6"/>
        <v>4</v>
      </c>
      <c r="AM228" s="13">
        <f t="shared" si="7"/>
        <v>3</v>
      </c>
    </row>
    <row r="229" spans="1:39" ht="11.25">
      <c r="A229" s="3" t="s">
        <v>1159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2</v>
      </c>
      <c r="S229" s="5"/>
      <c r="T229" s="5"/>
      <c r="U229" s="11">
        <v>2</v>
      </c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39"/>
      <c r="AJ229" s="5"/>
      <c r="AK229" s="5"/>
      <c r="AL229" s="11">
        <f t="shared" si="6"/>
        <v>4</v>
      </c>
      <c r="AM229" s="13">
        <f t="shared" si="7"/>
        <v>2</v>
      </c>
    </row>
    <row r="230" spans="1:39" ht="11.25">
      <c r="A230" s="3" t="s">
        <v>1171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2</v>
      </c>
      <c r="S230" s="5"/>
      <c r="T230" s="5"/>
      <c r="U230" s="11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39"/>
      <c r="AJ230" s="5">
        <v>2</v>
      </c>
      <c r="AK230" s="5"/>
      <c r="AL230" s="11">
        <f t="shared" si="6"/>
        <v>4</v>
      </c>
      <c r="AM230" s="13">
        <f t="shared" si="7"/>
        <v>2</v>
      </c>
    </row>
    <row r="231" spans="1:39" ht="11.25">
      <c r="A231" s="3" t="s">
        <v>1018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>
        <v>4</v>
      </c>
      <c r="O231" s="5"/>
      <c r="P231" s="5"/>
      <c r="Q231" s="5"/>
      <c r="R231" s="5"/>
      <c r="S231" s="5"/>
      <c r="T231" s="5"/>
      <c r="U231" s="11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39"/>
      <c r="AJ231" s="5"/>
      <c r="AK231" s="5"/>
      <c r="AL231" s="11">
        <f t="shared" si="6"/>
        <v>4</v>
      </c>
      <c r="AM231" s="13">
        <f t="shared" si="7"/>
        <v>1</v>
      </c>
    </row>
    <row r="232" spans="1:39" ht="11.25">
      <c r="A232" s="3" t="s">
        <v>1021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>
        <v>4</v>
      </c>
      <c r="O232" s="5"/>
      <c r="P232" s="5"/>
      <c r="Q232" s="5"/>
      <c r="R232" s="5"/>
      <c r="S232" s="5"/>
      <c r="T232" s="5"/>
      <c r="U232" s="11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39"/>
      <c r="AJ232" s="5"/>
      <c r="AK232" s="5"/>
      <c r="AL232" s="11">
        <f t="shared" si="6"/>
        <v>4</v>
      </c>
      <c r="AM232" s="13">
        <f t="shared" si="7"/>
        <v>1</v>
      </c>
    </row>
    <row r="233" spans="1:54" ht="11.25">
      <c r="A233" s="3" t="s">
        <v>528</v>
      </c>
      <c r="B233" s="5"/>
      <c r="C233" s="5">
        <v>3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>
        <v>1</v>
      </c>
      <c r="O233" s="5"/>
      <c r="P233" s="5"/>
      <c r="Q233" s="5"/>
      <c r="R233" s="5"/>
      <c r="S233" s="5"/>
      <c r="T233" s="5"/>
      <c r="U233" s="11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39"/>
      <c r="AJ233" s="5"/>
      <c r="AK233" s="5"/>
      <c r="AL233" s="11">
        <f t="shared" si="6"/>
        <v>4</v>
      </c>
      <c r="AM233" s="13">
        <f t="shared" si="7"/>
        <v>2</v>
      </c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BB233" s="14"/>
    </row>
    <row r="234" spans="1:39" ht="11.25">
      <c r="A234" s="3" t="s">
        <v>529</v>
      </c>
      <c r="B234" s="5"/>
      <c r="C234" s="5">
        <v>3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>
        <v>1</v>
      </c>
      <c r="O234" s="5"/>
      <c r="P234" s="5"/>
      <c r="Q234" s="5"/>
      <c r="R234" s="5"/>
      <c r="S234" s="5"/>
      <c r="T234" s="5"/>
      <c r="U234" s="11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39"/>
      <c r="AJ234" s="5"/>
      <c r="AK234" s="5"/>
      <c r="AL234" s="11">
        <f t="shared" si="6"/>
        <v>4</v>
      </c>
      <c r="AM234" s="13">
        <f t="shared" si="7"/>
        <v>2</v>
      </c>
    </row>
    <row r="235" spans="1:54" ht="11.25">
      <c r="A235" s="3" t="s">
        <v>841</v>
      </c>
      <c r="B235" s="5"/>
      <c r="C235" s="5"/>
      <c r="D235" s="5"/>
      <c r="E235" s="5"/>
      <c r="F235" s="5"/>
      <c r="G235" s="5"/>
      <c r="H235" s="5">
        <v>4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1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39"/>
      <c r="AJ235" s="5"/>
      <c r="AK235" s="5"/>
      <c r="AL235" s="11">
        <f t="shared" si="6"/>
        <v>4</v>
      </c>
      <c r="AM235" s="13">
        <f t="shared" si="7"/>
        <v>1</v>
      </c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BB235" s="14"/>
    </row>
    <row r="236" spans="1:39" ht="11.25">
      <c r="A236" s="3" t="s">
        <v>837</v>
      </c>
      <c r="B236" s="5"/>
      <c r="C236" s="5"/>
      <c r="D236" s="5"/>
      <c r="E236" s="5"/>
      <c r="F236" s="5"/>
      <c r="G236" s="5"/>
      <c r="H236" s="5">
        <v>1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1">
        <v>3</v>
      </c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39"/>
      <c r="AJ236" s="5"/>
      <c r="AK236" s="5"/>
      <c r="AL236" s="11">
        <f t="shared" si="6"/>
        <v>4</v>
      </c>
      <c r="AM236" s="13">
        <f t="shared" si="7"/>
        <v>2</v>
      </c>
    </row>
    <row r="237" spans="1:54" ht="11.25" customHeight="1">
      <c r="A237" s="32" t="s">
        <v>1610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39">
        <v>4</v>
      </c>
      <c r="AJ237" s="11"/>
      <c r="AK237" s="51"/>
      <c r="AL237" s="11">
        <f t="shared" si="6"/>
        <v>4</v>
      </c>
      <c r="AM237" s="13">
        <f t="shared" si="7"/>
        <v>1</v>
      </c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BB237" s="14"/>
    </row>
    <row r="238" spans="1:39" ht="11.25" customHeight="1">
      <c r="A238" s="32" t="s">
        <v>1609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39">
        <v>4</v>
      </c>
      <c r="AJ238" s="11"/>
      <c r="AK238" s="51"/>
      <c r="AL238" s="11">
        <f t="shared" si="6"/>
        <v>4</v>
      </c>
      <c r="AM238" s="13">
        <f t="shared" si="7"/>
        <v>1</v>
      </c>
    </row>
    <row r="239" spans="1:39" ht="11.25" customHeight="1">
      <c r="A239" s="31" t="s">
        <v>1134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>
        <v>4</v>
      </c>
      <c r="R239" s="5"/>
      <c r="S239" s="5"/>
      <c r="T239" s="5"/>
      <c r="U239" s="11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39"/>
      <c r="AJ239" s="5"/>
      <c r="AK239" s="50"/>
      <c r="AL239" s="11">
        <f t="shared" si="6"/>
        <v>4</v>
      </c>
      <c r="AM239" s="13">
        <f t="shared" si="7"/>
        <v>1</v>
      </c>
    </row>
    <row r="240" spans="1:39" ht="11.25">
      <c r="A240" s="3" t="s">
        <v>1449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1"/>
      <c r="V240" s="5"/>
      <c r="W240" s="5"/>
      <c r="X240" s="5"/>
      <c r="Y240" s="5"/>
      <c r="Z240" s="5">
        <v>4</v>
      </c>
      <c r="AA240" s="5"/>
      <c r="AB240" s="5"/>
      <c r="AC240" s="5"/>
      <c r="AD240" s="5"/>
      <c r="AE240" s="5"/>
      <c r="AF240" s="5"/>
      <c r="AG240" s="5"/>
      <c r="AH240" s="5"/>
      <c r="AI240" s="39"/>
      <c r="AJ240" s="5"/>
      <c r="AK240" s="5"/>
      <c r="AL240" s="11">
        <f t="shared" si="6"/>
        <v>4</v>
      </c>
      <c r="AM240" s="13">
        <f t="shared" si="7"/>
        <v>1</v>
      </c>
    </row>
    <row r="241" spans="1:39" ht="11.25">
      <c r="A241" s="3" t="s">
        <v>934</v>
      </c>
      <c r="B241" s="5"/>
      <c r="C241" s="5"/>
      <c r="D241" s="5"/>
      <c r="E241" s="5"/>
      <c r="F241" s="5"/>
      <c r="G241" s="5"/>
      <c r="H241" s="5"/>
      <c r="I241" s="5"/>
      <c r="J241" s="5"/>
      <c r="K241" s="5">
        <v>4</v>
      </c>
      <c r="L241" s="5"/>
      <c r="M241" s="5"/>
      <c r="N241" s="5"/>
      <c r="O241" s="5"/>
      <c r="P241" s="5"/>
      <c r="Q241" s="5"/>
      <c r="R241" s="5"/>
      <c r="S241" s="5"/>
      <c r="T241" s="5"/>
      <c r="U241" s="11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39"/>
      <c r="AJ241" s="5"/>
      <c r="AK241" s="5"/>
      <c r="AL241" s="11">
        <f t="shared" si="6"/>
        <v>4</v>
      </c>
      <c r="AM241" s="13">
        <f t="shared" si="7"/>
        <v>1</v>
      </c>
    </row>
    <row r="242" spans="1:39" ht="11.25">
      <c r="A242" s="3" t="s">
        <v>1359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1"/>
      <c r="V242" s="5"/>
      <c r="W242" s="5"/>
      <c r="X242" s="5"/>
      <c r="Y242" s="5">
        <v>4</v>
      </c>
      <c r="Z242" s="5"/>
      <c r="AA242" s="5"/>
      <c r="AB242" s="5"/>
      <c r="AC242" s="5"/>
      <c r="AD242" s="5"/>
      <c r="AE242" s="5"/>
      <c r="AF242" s="5"/>
      <c r="AG242" s="5"/>
      <c r="AH242" s="5"/>
      <c r="AI242" s="39"/>
      <c r="AJ242" s="5"/>
      <c r="AK242" s="5"/>
      <c r="AL242" s="11">
        <f t="shared" si="6"/>
        <v>4</v>
      </c>
      <c r="AM242" s="13">
        <f t="shared" si="7"/>
        <v>1</v>
      </c>
    </row>
    <row r="243" spans="1:39" ht="11.25">
      <c r="A243" s="3" t="s">
        <v>1362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1"/>
      <c r="V243" s="5"/>
      <c r="W243" s="5"/>
      <c r="X243" s="5"/>
      <c r="Y243" s="5">
        <v>4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39"/>
      <c r="AJ243" s="5"/>
      <c r="AK243" s="5"/>
      <c r="AL243" s="11">
        <f t="shared" si="6"/>
        <v>4</v>
      </c>
      <c r="AM243" s="13">
        <f t="shared" si="7"/>
        <v>1</v>
      </c>
    </row>
    <row r="244" spans="1:39" ht="11.25">
      <c r="A244" s="3" t="s">
        <v>1503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1"/>
      <c r="V244" s="5"/>
      <c r="W244" s="5"/>
      <c r="X244" s="5"/>
      <c r="Y244" s="5"/>
      <c r="Z244" s="5"/>
      <c r="AA244" s="5"/>
      <c r="AB244" s="5"/>
      <c r="AC244" s="5">
        <v>4</v>
      </c>
      <c r="AD244" s="5"/>
      <c r="AE244" s="5"/>
      <c r="AF244" s="5"/>
      <c r="AG244" s="5"/>
      <c r="AH244" s="5"/>
      <c r="AI244" s="39"/>
      <c r="AJ244" s="5"/>
      <c r="AK244" s="5"/>
      <c r="AL244" s="11">
        <f t="shared" si="6"/>
        <v>4</v>
      </c>
      <c r="AM244" s="13">
        <f t="shared" si="7"/>
        <v>1</v>
      </c>
    </row>
    <row r="245" spans="1:39" ht="11.25">
      <c r="A245" s="3" t="s">
        <v>1363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1"/>
      <c r="V245" s="5"/>
      <c r="W245" s="5"/>
      <c r="X245" s="5"/>
      <c r="Y245" s="5">
        <v>2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39">
        <v>2</v>
      </c>
      <c r="AJ245" s="5"/>
      <c r="AK245" s="5"/>
      <c r="AL245" s="11">
        <f t="shared" si="6"/>
        <v>4</v>
      </c>
      <c r="AM245" s="13">
        <f t="shared" si="7"/>
        <v>2</v>
      </c>
    </row>
    <row r="246" spans="1:39" ht="11.25">
      <c r="A246" s="3" t="s">
        <v>1275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1">
        <v>4</v>
      </c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39"/>
      <c r="AJ246" s="5"/>
      <c r="AK246" s="5"/>
      <c r="AL246" s="11">
        <f t="shared" si="6"/>
        <v>4</v>
      </c>
      <c r="AM246" s="13">
        <f t="shared" si="7"/>
        <v>1</v>
      </c>
    </row>
    <row r="247" spans="1:39" ht="11.25">
      <c r="A247" s="3" t="s">
        <v>1368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1"/>
      <c r="V247" s="5"/>
      <c r="W247" s="5"/>
      <c r="X247" s="5"/>
      <c r="Y247" s="5">
        <v>4</v>
      </c>
      <c r="Z247" s="5"/>
      <c r="AA247" s="5"/>
      <c r="AB247" s="5"/>
      <c r="AC247" s="5"/>
      <c r="AD247" s="5"/>
      <c r="AE247" s="5"/>
      <c r="AF247" s="5"/>
      <c r="AG247" s="5"/>
      <c r="AH247" s="5"/>
      <c r="AI247" s="39"/>
      <c r="AJ247" s="5"/>
      <c r="AK247" s="5"/>
      <c r="AL247" s="11">
        <f t="shared" si="6"/>
        <v>4</v>
      </c>
      <c r="AM247" s="13">
        <f t="shared" si="7"/>
        <v>1</v>
      </c>
    </row>
    <row r="248" spans="1:39" ht="11.25">
      <c r="A248" s="3" t="s">
        <v>1369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1"/>
      <c r="V248" s="5"/>
      <c r="W248" s="5"/>
      <c r="X248" s="5"/>
      <c r="Y248" s="5">
        <v>2</v>
      </c>
      <c r="Z248" s="5"/>
      <c r="AA248" s="5"/>
      <c r="AB248" s="5"/>
      <c r="AC248" s="5"/>
      <c r="AD248" s="5"/>
      <c r="AE248" s="5"/>
      <c r="AF248" s="5"/>
      <c r="AG248" s="5"/>
      <c r="AH248" s="5"/>
      <c r="AI248" s="39">
        <v>2</v>
      </c>
      <c r="AJ248" s="5"/>
      <c r="AK248" s="5"/>
      <c r="AL248" s="11">
        <f t="shared" si="6"/>
        <v>4</v>
      </c>
      <c r="AM248" s="13">
        <f t="shared" si="7"/>
        <v>2</v>
      </c>
    </row>
    <row r="249" spans="1:39" ht="11.25">
      <c r="A249" s="3" t="s">
        <v>944</v>
      </c>
      <c r="B249" s="5"/>
      <c r="C249" s="5"/>
      <c r="D249" s="5"/>
      <c r="E249" s="5"/>
      <c r="F249" s="5"/>
      <c r="G249" s="5"/>
      <c r="H249" s="5"/>
      <c r="I249" s="5"/>
      <c r="J249" s="5"/>
      <c r="K249" s="5">
        <v>4</v>
      </c>
      <c r="L249" s="5"/>
      <c r="M249" s="5"/>
      <c r="N249" s="5"/>
      <c r="O249" s="5"/>
      <c r="P249" s="5"/>
      <c r="Q249" s="5"/>
      <c r="R249" s="5"/>
      <c r="S249" s="5"/>
      <c r="T249" s="5"/>
      <c r="U249" s="11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39"/>
      <c r="AJ249" s="5"/>
      <c r="AK249" s="5"/>
      <c r="AL249" s="11">
        <f t="shared" si="6"/>
        <v>4</v>
      </c>
      <c r="AM249" s="13">
        <f t="shared" si="7"/>
        <v>1</v>
      </c>
    </row>
    <row r="250" spans="1:39" ht="11.25">
      <c r="A250" s="3" t="s">
        <v>1620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1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39">
        <v>4</v>
      </c>
      <c r="AJ250" s="5"/>
      <c r="AK250" s="5"/>
      <c r="AL250" s="11">
        <f t="shared" si="6"/>
        <v>4</v>
      </c>
      <c r="AM250" s="13">
        <f t="shared" si="7"/>
        <v>1</v>
      </c>
    </row>
    <row r="251" spans="1:39" ht="11.25">
      <c r="A251" s="3" t="s">
        <v>1621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1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39">
        <v>4</v>
      </c>
      <c r="AJ251" s="5"/>
      <c r="AK251" s="5"/>
      <c r="AL251" s="11">
        <f t="shared" si="6"/>
        <v>4</v>
      </c>
      <c r="AM251" s="13">
        <f t="shared" si="7"/>
        <v>1</v>
      </c>
    </row>
    <row r="252" spans="1:39" ht="11.25">
      <c r="A252" s="3" t="s">
        <v>1376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1"/>
      <c r="V252" s="5"/>
      <c r="W252" s="5"/>
      <c r="X252" s="5"/>
      <c r="Y252" s="5">
        <v>1</v>
      </c>
      <c r="Z252" s="5"/>
      <c r="AA252" s="5"/>
      <c r="AB252" s="5"/>
      <c r="AC252" s="5"/>
      <c r="AD252" s="5"/>
      <c r="AE252" s="5"/>
      <c r="AF252" s="5"/>
      <c r="AG252" s="5">
        <v>3</v>
      </c>
      <c r="AH252" s="5"/>
      <c r="AI252" s="39"/>
      <c r="AJ252" s="5"/>
      <c r="AK252" s="5"/>
      <c r="AL252" s="11">
        <f t="shared" si="6"/>
        <v>4</v>
      </c>
      <c r="AM252" s="13">
        <f t="shared" si="7"/>
        <v>2</v>
      </c>
    </row>
    <row r="253" spans="1:39" ht="11.25">
      <c r="A253" s="3" t="s">
        <v>1379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1"/>
      <c r="V253" s="5"/>
      <c r="W253" s="5"/>
      <c r="X253" s="5"/>
      <c r="Y253" s="5">
        <v>4</v>
      </c>
      <c r="Z253" s="5"/>
      <c r="AA253" s="5"/>
      <c r="AB253" s="5"/>
      <c r="AC253" s="5"/>
      <c r="AD253" s="5"/>
      <c r="AE253" s="5"/>
      <c r="AF253" s="5"/>
      <c r="AG253" s="5"/>
      <c r="AH253" s="5"/>
      <c r="AI253" s="39"/>
      <c r="AJ253" s="5"/>
      <c r="AK253" s="5"/>
      <c r="AL253" s="11">
        <f t="shared" si="6"/>
        <v>4</v>
      </c>
      <c r="AM253" s="13">
        <f t="shared" si="7"/>
        <v>1</v>
      </c>
    </row>
    <row r="254" spans="1:39" ht="11.25">
      <c r="A254" s="3" t="s">
        <v>1391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1"/>
      <c r="V254" s="5"/>
      <c r="W254" s="5"/>
      <c r="X254" s="5"/>
      <c r="Y254" s="5">
        <v>2</v>
      </c>
      <c r="Z254" s="5"/>
      <c r="AA254" s="5"/>
      <c r="AB254" s="5"/>
      <c r="AC254" s="5"/>
      <c r="AD254" s="5"/>
      <c r="AE254" s="5"/>
      <c r="AF254" s="5"/>
      <c r="AG254" s="5"/>
      <c r="AH254" s="5"/>
      <c r="AI254" s="39">
        <v>2</v>
      </c>
      <c r="AJ254" s="5"/>
      <c r="AK254" s="5"/>
      <c r="AL254" s="11">
        <f t="shared" si="6"/>
        <v>4</v>
      </c>
      <c r="AM254" s="13">
        <f t="shared" si="7"/>
        <v>2</v>
      </c>
    </row>
    <row r="255" spans="1:39" ht="11.25">
      <c r="A255" s="3" t="s">
        <v>1723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1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39"/>
      <c r="AJ255" s="5">
        <v>4</v>
      </c>
      <c r="AK255" s="5"/>
      <c r="AL255" s="11">
        <f t="shared" si="6"/>
        <v>4</v>
      </c>
      <c r="AM255" s="13">
        <f t="shared" si="7"/>
        <v>1</v>
      </c>
    </row>
    <row r="256" spans="1:39" ht="11.25">
      <c r="A256" s="3" t="s">
        <v>675</v>
      </c>
      <c r="B256" s="5"/>
      <c r="C256" s="5"/>
      <c r="D256" s="5"/>
      <c r="E256" s="5"/>
      <c r="F256" s="5">
        <v>4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1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39"/>
      <c r="AJ256" s="5"/>
      <c r="AK256" s="5"/>
      <c r="AL256" s="11">
        <f t="shared" si="6"/>
        <v>4</v>
      </c>
      <c r="AM256" s="13">
        <f t="shared" si="7"/>
        <v>1</v>
      </c>
    </row>
    <row r="257" spans="1:39" ht="11.25">
      <c r="A257" s="3" t="s">
        <v>1097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>
        <v>2</v>
      </c>
      <c r="Q257" s="5"/>
      <c r="R257" s="5"/>
      <c r="S257" s="5"/>
      <c r="T257" s="5">
        <v>1</v>
      </c>
      <c r="U257" s="11"/>
      <c r="V257" s="5">
        <v>1</v>
      </c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39"/>
      <c r="AJ257" s="5"/>
      <c r="AK257" s="5"/>
      <c r="AL257" s="11">
        <f t="shared" si="6"/>
        <v>4</v>
      </c>
      <c r="AM257" s="13">
        <f t="shared" si="7"/>
        <v>3</v>
      </c>
    </row>
    <row r="258" spans="1:39" ht="11.25">
      <c r="A258" s="3" t="s">
        <v>1045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>
        <v>4</v>
      </c>
      <c r="P258" s="5"/>
      <c r="Q258" s="5"/>
      <c r="R258" s="5"/>
      <c r="S258" s="5"/>
      <c r="T258" s="5"/>
      <c r="U258" s="11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39"/>
      <c r="AJ258" s="5"/>
      <c r="AK258" s="5"/>
      <c r="AL258" s="11">
        <f aca="true" t="shared" si="8" ref="AL258:AL321">SUM(B258:AK258)</f>
        <v>4</v>
      </c>
      <c r="AM258" s="13">
        <f aca="true" t="shared" si="9" ref="AM258:AM321">COUNTA(B258:AJ258)</f>
        <v>1</v>
      </c>
    </row>
    <row r="259" spans="1:39" ht="11.25">
      <c r="A259" s="3" t="s">
        <v>1098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>
        <v>2</v>
      </c>
      <c r="Q259" s="5"/>
      <c r="R259" s="5"/>
      <c r="S259" s="5"/>
      <c r="T259" s="5"/>
      <c r="U259" s="11"/>
      <c r="V259" s="5">
        <v>2</v>
      </c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39"/>
      <c r="AJ259" s="5"/>
      <c r="AK259" s="5"/>
      <c r="AL259" s="11">
        <f t="shared" si="8"/>
        <v>4</v>
      </c>
      <c r="AM259" s="13">
        <f t="shared" si="9"/>
        <v>2</v>
      </c>
    </row>
    <row r="260" spans="1:39" ht="11.25">
      <c r="A260" s="3" t="s">
        <v>992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v>4</v>
      </c>
      <c r="M260" s="5"/>
      <c r="N260" s="5"/>
      <c r="O260" s="5"/>
      <c r="P260" s="5"/>
      <c r="Q260" s="5"/>
      <c r="R260" s="5"/>
      <c r="S260" s="5"/>
      <c r="T260" s="5"/>
      <c r="U260" s="11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39"/>
      <c r="AJ260" s="5"/>
      <c r="AK260" s="5"/>
      <c r="AL260" s="11">
        <f t="shared" si="8"/>
        <v>4</v>
      </c>
      <c r="AM260" s="13">
        <f t="shared" si="9"/>
        <v>1</v>
      </c>
    </row>
    <row r="261" spans="1:39" ht="11.25">
      <c r="A261" s="3" t="s">
        <v>1582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1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>
        <v>3</v>
      </c>
      <c r="AI261" s="39"/>
      <c r="AJ261" s="5"/>
      <c r="AK261" s="11"/>
      <c r="AL261" s="11">
        <f t="shared" si="8"/>
        <v>3</v>
      </c>
      <c r="AM261" s="13">
        <f t="shared" si="9"/>
        <v>1</v>
      </c>
    </row>
    <row r="262" spans="1:54" ht="11.25" customHeight="1">
      <c r="A262" s="29" t="s">
        <v>1546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1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>
        <v>3</v>
      </c>
      <c r="AG262" s="5"/>
      <c r="AH262" s="5"/>
      <c r="AI262" s="39"/>
      <c r="AJ262" s="5"/>
      <c r="AK262" s="50"/>
      <c r="AL262" s="11">
        <f t="shared" si="8"/>
        <v>3</v>
      </c>
      <c r="AM262" s="13">
        <f t="shared" si="9"/>
        <v>1</v>
      </c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BB262" s="14"/>
    </row>
    <row r="263" spans="1:39" ht="11.25">
      <c r="A263" s="3" t="s">
        <v>1231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>
        <v>3</v>
      </c>
      <c r="T263" s="5"/>
      <c r="U263" s="11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39"/>
      <c r="AJ263" s="5"/>
      <c r="AK263" s="5"/>
      <c r="AL263" s="11">
        <f t="shared" si="8"/>
        <v>3</v>
      </c>
      <c r="AM263" s="13">
        <f t="shared" si="9"/>
        <v>1</v>
      </c>
    </row>
    <row r="264" spans="1:39" ht="11.25">
      <c r="A264" s="3" t="s">
        <v>1173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3</v>
      </c>
      <c r="S264" s="5"/>
      <c r="T264" s="5"/>
      <c r="U264" s="11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39"/>
      <c r="AJ264" s="5"/>
      <c r="AK264" s="5"/>
      <c r="AL264" s="11">
        <f t="shared" si="8"/>
        <v>3</v>
      </c>
      <c r="AM264" s="13">
        <f t="shared" si="9"/>
        <v>1</v>
      </c>
    </row>
    <row r="265" spans="1:39" ht="11.25">
      <c r="A265" s="3" t="s">
        <v>1178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1</v>
      </c>
      <c r="S265" s="5"/>
      <c r="T265" s="5"/>
      <c r="U265" s="11">
        <v>2</v>
      </c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39"/>
      <c r="AJ265" s="5"/>
      <c r="AK265" s="5"/>
      <c r="AL265" s="11">
        <f t="shared" si="8"/>
        <v>3</v>
      </c>
      <c r="AM265" s="13">
        <f t="shared" si="9"/>
        <v>2</v>
      </c>
    </row>
    <row r="266" spans="1:51" ht="11.25">
      <c r="A266" s="3" t="s">
        <v>1023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>
        <v>3</v>
      </c>
      <c r="O266" s="5"/>
      <c r="P266" s="5"/>
      <c r="Q266" s="5"/>
      <c r="R266" s="5"/>
      <c r="S266" s="5"/>
      <c r="T266" s="5"/>
      <c r="U266" s="11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39"/>
      <c r="AJ266" s="5"/>
      <c r="AK266" s="5"/>
      <c r="AL266" s="11">
        <f t="shared" si="8"/>
        <v>3</v>
      </c>
      <c r="AM266" s="13">
        <f t="shared" si="9"/>
        <v>1</v>
      </c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</row>
    <row r="267" spans="1:39" ht="11.25">
      <c r="A267" s="3" t="s">
        <v>524</v>
      </c>
      <c r="B267" s="5"/>
      <c r="C267" s="5">
        <v>2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>
        <v>1</v>
      </c>
      <c r="O267" s="5"/>
      <c r="P267" s="5"/>
      <c r="Q267" s="5"/>
      <c r="R267" s="5"/>
      <c r="S267" s="5"/>
      <c r="T267" s="5"/>
      <c r="U267" s="11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39"/>
      <c r="AJ267" s="5"/>
      <c r="AK267" s="5"/>
      <c r="AL267" s="11">
        <f t="shared" si="8"/>
        <v>3</v>
      </c>
      <c r="AM267" s="13">
        <f t="shared" si="9"/>
        <v>2</v>
      </c>
    </row>
    <row r="268" spans="1:54" ht="11.25">
      <c r="A268" s="3" t="s">
        <v>863</v>
      </c>
      <c r="B268" s="5"/>
      <c r="C268" s="5"/>
      <c r="D268" s="5"/>
      <c r="E268" s="5"/>
      <c r="F268" s="5"/>
      <c r="G268" s="5"/>
      <c r="H268" s="5"/>
      <c r="I268" s="5">
        <v>3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1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39"/>
      <c r="AJ268" s="5"/>
      <c r="AK268" s="5"/>
      <c r="AL268" s="11">
        <f t="shared" si="8"/>
        <v>3</v>
      </c>
      <c r="AM268" s="13">
        <f t="shared" si="9"/>
        <v>1</v>
      </c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BB268" s="14"/>
    </row>
    <row r="269" spans="1:39" ht="11.25">
      <c r="A269" s="3" t="s">
        <v>870</v>
      </c>
      <c r="B269" s="5"/>
      <c r="C269" s="5"/>
      <c r="D269" s="5"/>
      <c r="E269" s="5"/>
      <c r="F269" s="5"/>
      <c r="G269" s="5"/>
      <c r="H269" s="5"/>
      <c r="I269" s="5">
        <v>0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1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39"/>
      <c r="AJ269" s="5">
        <v>3</v>
      </c>
      <c r="AK269" s="5"/>
      <c r="AL269" s="11">
        <f t="shared" si="8"/>
        <v>3</v>
      </c>
      <c r="AM269" s="13">
        <f t="shared" si="9"/>
        <v>2</v>
      </c>
    </row>
    <row r="270" spans="1:39" ht="11.25">
      <c r="A270" s="3" t="s">
        <v>830</v>
      </c>
      <c r="B270" s="5"/>
      <c r="C270" s="5"/>
      <c r="D270" s="5"/>
      <c r="E270" s="5"/>
      <c r="F270" s="5"/>
      <c r="G270" s="5"/>
      <c r="H270" s="5">
        <v>3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1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39"/>
      <c r="AJ270" s="5"/>
      <c r="AK270" s="5"/>
      <c r="AL270" s="11">
        <f t="shared" si="8"/>
        <v>3</v>
      </c>
      <c r="AM270" s="13">
        <f t="shared" si="9"/>
        <v>1</v>
      </c>
    </row>
    <row r="271" spans="1:39" ht="11.25">
      <c r="A271" s="3" t="s">
        <v>832</v>
      </c>
      <c r="B271" s="5"/>
      <c r="C271" s="5"/>
      <c r="D271" s="5"/>
      <c r="E271" s="5"/>
      <c r="F271" s="5"/>
      <c r="G271" s="5"/>
      <c r="H271" s="5">
        <v>3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1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39"/>
      <c r="AJ271" s="5"/>
      <c r="AK271" s="5"/>
      <c r="AL271" s="11">
        <f t="shared" si="8"/>
        <v>3</v>
      </c>
      <c r="AM271" s="13">
        <f t="shared" si="9"/>
        <v>1</v>
      </c>
    </row>
    <row r="272" spans="1:39" ht="11.25">
      <c r="A272" s="3" t="s">
        <v>831</v>
      </c>
      <c r="B272" s="5"/>
      <c r="C272" s="5"/>
      <c r="D272" s="5"/>
      <c r="E272" s="5"/>
      <c r="F272" s="5"/>
      <c r="G272" s="5"/>
      <c r="H272" s="5">
        <v>3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1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39"/>
      <c r="AJ272" s="5"/>
      <c r="AK272" s="5"/>
      <c r="AL272" s="11">
        <f t="shared" si="8"/>
        <v>3</v>
      </c>
      <c r="AM272" s="13">
        <f t="shared" si="9"/>
        <v>1</v>
      </c>
    </row>
    <row r="273" spans="1:39" ht="11.25">
      <c r="A273" s="3" t="s">
        <v>839</v>
      </c>
      <c r="B273" s="5"/>
      <c r="C273" s="5"/>
      <c r="D273" s="5"/>
      <c r="E273" s="5"/>
      <c r="F273" s="5"/>
      <c r="G273" s="5"/>
      <c r="H273" s="5">
        <v>3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1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39"/>
      <c r="AJ273" s="5"/>
      <c r="AK273" s="5"/>
      <c r="AL273" s="11">
        <f t="shared" si="8"/>
        <v>3</v>
      </c>
      <c r="AM273" s="13">
        <f t="shared" si="9"/>
        <v>1</v>
      </c>
    </row>
    <row r="274" spans="1:39" ht="11.25" customHeight="1">
      <c r="A274" s="29" t="s">
        <v>1468</v>
      </c>
      <c r="B274" s="5">
        <v>3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1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39"/>
      <c r="AJ274" s="5"/>
      <c r="AK274" s="50"/>
      <c r="AL274" s="11">
        <f t="shared" si="8"/>
        <v>3</v>
      </c>
      <c r="AM274" s="13">
        <f t="shared" si="9"/>
        <v>1</v>
      </c>
    </row>
    <row r="275" spans="1:39" ht="11.25">
      <c r="A275" s="3" t="s">
        <v>467</v>
      </c>
      <c r="B275" s="5">
        <v>3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1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39"/>
      <c r="AJ275" s="5"/>
      <c r="AK275" s="5"/>
      <c r="AL275" s="11">
        <f t="shared" si="8"/>
        <v>3</v>
      </c>
      <c r="AM275" s="13">
        <f t="shared" si="9"/>
        <v>1</v>
      </c>
    </row>
    <row r="276" spans="1:39" ht="11.25">
      <c r="A276" s="3" t="s">
        <v>474</v>
      </c>
      <c r="B276" s="5">
        <v>3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1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39"/>
      <c r="AJ276" s="5"/>
      <c r="AK276" s="5"/>
      <c r="AL276" s="11">
        <f t="shared" si="8"/>
        <v>3</v>
      </c>
      <c r="AM276" s="13">
        <f t="shared" si="9"/>
        <v>1</v>
      </c>
    </row>
    <row r="277" spans="1:39" ht="11.25">
      <c r="A277" s="3" t="s">
        <v>478</v>
      </c>
      <c r="B277" s="5">
        <v>3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1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39"/>
      <c r="AJ277" s="5"/>
      <c r="AK277" s="5"/>
      <c r="AL277" s="11">
        <f t="shared" si="8"/>
        <v>3</v>
      </c>
      <c r="AM277" s="13">
        <f t="shared" si="9"/>
        <v>1</v>
      </c>
    </row>
    <row r="278" spans="1:39" ht="11.25" customHeight="1">
      <c r="A278" s="32" t="s">
        <v>1500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>
        <v>3</v>
      </c>
      <c r="AD278" s="11"/>
      <c r="AE278" s="11"/>
      <c r="AF278" s="11"/>
      <c r="AG278" s="11"/>
      <c r="AH278" s="11"/>
      <c r="AI278" s="39"/>
      <c r="AJ278" s="11"/>
      <c r="AK278" s="51"/>
      <c r="AL278" s="11">
        <f t="shared" si="8"/>
        <v>3</v>
      </c>
      <c r="AM278" s="13">
        <f t="shared" si="9"/>
        <v>1</v>
      </c>
    </row>
    <row r="279" spans="1:39" ht="11.25">
      <c r="A279" s="3" t="s">
        <v>699</v>
      </c>
      <c r="B279" s="5"/>
      <c r="C279" s="5"/>
      <c r="D279" s="5"/>
      <c r="E279" s="5"/>
      <c r="F279" s="5"/>
      <c r="G279" s="5">
        <v>3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1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39"/>
      <c r="AJ279" s="5"/>
      <c r="AK279" s="5"/>
      <c r="AL279" s="11">
        <f t="shared" si="8"/>
        <v>3</v>
      </c>
      <c r="AM279" s="13">
        <f t="shared" si="9"/>
        <v>1</v>
      </c>
    </row>
    <row r="280" spans="1:39" ht="11.25">
      <c r="A280" s="3" t="s">
        <v>700</v>
      </c>
      <c r="B280" s="5"/>
      <c r="C280" s="5"/>
      <c r="D280" s="5"/>
      <c r="E280" s="5"/>
      <c r="F280" s="5"/>
      <c r="G280" s="5">
        <v>3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1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39"/>
      <c r="AJ280" s="5"/>
      <c r="AK280" s="5"/>
      <c r="AL280" s="11">
        <f t="shared" si="8"/>
        <v>3</v>
      </c>
      <c r="AM280" s="13">
        <f t="shared" si="9"/>
        <v>1</v>
      </c>
    </row>
    <row r="281" spans="1:39" ht="11.25">
      <c r="A281" s="3" t="s">
        <v>1072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>
        <v>3</v>
      </c>
      <c r="Q281" s="5"/>
      <c r="R281" s="5"/>
      <c r="S281" s="5"/>
      <c r="T281" s="5"/>
      <c r="U281" s="11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39"/>
      <c r="AJ281" s="5"/>
      <c r="AK281" s="5"/>
      <c r="AL281" s="11">
        <f t="shared" si="8"/>
        <v>3</v>
      </c>
      <c r="AM281" s="13">
        <f t="shared" si="9"/>
        <v>1</v>
      </c>
    </row>
    <row r="282" spans="1:39" ht="11.25">
      <c r="A282" s="3" t="s">
        <v>975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>
        <v>3</v>
      </c>
      <c r="N282" s="5"/>
      <c r="O282" s="5"/>
      <c r="P282" s="5"/>
      <c r="Q282" s="5"/>
      <c r="R282" s="5"/>
      <c r="S282" s="5"/>
      <c r="T282" s="5"/>
      <c r="U282" s="11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39"/>
      <c r="AJ282" s="5"/>
      <c r="AK282" s="5"/>
      <c r="AL282" s="11">
        <f t="shared" si="8"/>
        <v>3</v>
      </c>
      <c r="AM282" s="13">
        <f t="shared" si="9"/>
        <v>1</v>
      </c>
    </row>
    <row r="283" spans="1:39" ht="11.25">
      <c r="A283" s="3" t="s">
        <v>641</v>
      </c>
      <c r="B283" s="5"/>
      <c r="C283" s="5"/>
      <c r="D283" s="5"/>
      <c r="E283" s="5">
        <v>3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1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39"/>
      <c r="AJ283" s="5"/>
      <c r="AK283" s="5"/>
      <c r="AL283" s="11">
        <f t="shared" si="8"/>
        <v>3</v>
      </c>
      <c r="AM283" s="13">
        <f t="shared" si="9"/>
        <v>1</v>
      </c>
    </row>
    <row r="284" spans="1:39" ht="11.25">
      <c r="A284" s="3" t="s">
        <v>1200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1"/>
      <c r="V284" s="5"/>
      <c r="W284" s="5"/>
      <c r="X284" s="5"/>
      <c r="Y284" s="5"/>
      <c r="Z284" s="5">
        <v>3</v>
      </c>
      <c r="AA284" s="5"/>
      <c r="AB284" s="5"/>
      <c r="AC284" s="5"/>
      <c r="AD284" s="5"/>
      <c r="AE284" s="5"/>
      <c r="AF284" s="5"/>
      <c r="AG284" s="5"/>
      <c r="AH284" s="5"/>
      <c r="AI284" s="39"/>
      <c r="AJ284" s="5"/>
      <c r="AK284" s="5"/>
      <c r="AL284" s="11">
        <f t="shared" si="8"/>
        <v>3</v>
      </c>
      <c r="AM284" s="13">
        <f t="shared" si="9"/>
        <v>1</v>
      </c>
    </row>
    <row r="285" spans="1:39" ht="11.25">
      <c r="A285" s="3" t="s">
        <v>1469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1"/>
      <c r="V285" s="5"/>
      <c r="W285" s="5"/>
      <c r="X285" s="5"/>
      <c r="Y285" s="5"/>
      <c r="Z285" s="5"/>
      <c r="AA285" s="5"/>
      <c r="AB285" s="5">
        <v>3</v>
      </c>
      <c r="AC285" s="5"/>
      <c r="AD285" s="5"/>
      <c r="AE285" s="5"/>
      <c r="AF285" s="5"/>
      <c r="AG285" s="5"/>
      <c r="AH285" s="5"/>
      <c r="AI285" s="39"/>
      <c r="AJ285" s="5"/>
      <c r="AK285" s="5"/>
      <c r="AL285" s="11">
        <f t="shared" si="8"/>
        <v>3</v>
      </c>
      <c r="AM285" s="13">
        <f t="shared" si="9"/>
        <v>1</v>
      </c>
    </row>
    <row r="286" spans="1:39" ht="11.25">
      <c r="A286" s="3" t="s">
        <v>940</v>
      </c>
      <c r="B286" s="5"/>
      <c r="C286" s="5"/>
      <c r="D286" s="5"/>
      <c r="E286" s="5"/>
      <c r="F286" s="5"/>
      <c r="G286" s="5"/>
      <c r="H286" s="5"/>
      <c r="I286" s="5"/>
      <c r="J286" s="5"/>
      <c r="K286" s="5">
        <v>3</v>
      </c>
      <c r="L286" s="5"/>
      <c r="M286" s="5"/>
      <c r="N286" s="5"/>
      <c r="O286" s="5"/>
      <c r="P286" s="5"/>
      <c r="Q286" s="5"/>
      <c r="R286" s="5"/>
      <c r="S286" s="5"/>
      <c r="T286" s="5"/>
      <c r="U286" s="11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39"/>
      <c r="AJ286" s="5"/>
      <c r="AK286" s="5"/>
      <c r="AL286" s="11">
        <f t="shared" si="8"/>
        <v>3</v>
      </c>
      <c r="AM286" s="13">
        <f t="shared" si="9"/>
        <v>1</v>
      </c>
    </row>
    <row r="287" spans="1:39" ht="11.25">
      <c r="A287" s="3" t="s">
        <v>671</v>
      </c>
      <c r="B287" s="5"/>
      <c r="C287" s="5"/>
      <c r="D287" s="5"/>
      <c r="E287" s="5"/>
      <c r="F287" s="5">
        <v>0</v>
      </c>
      <c r="G287" s="5"/>
      <c r="H287" s="5"/>
      <c r="I287" s="5"/>
      <c r="J287" s="5"/>
      <c r="K287" s="5"/>
      <c r="L287" s="5"/>
      <c r="M287" s="5"/>
      <c r="N287" s="5"/>
      <c r="O287" s="5"/>
      <c r="P287" s="5">
        <v>2</v>
      </c>
      <c r="Q287" s="5"/>
      <c r="R287" s="5"/>
      <c r="S287" s="5"/>
      <c r="T287" s="5"/>
      <c r="U287" s="11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>
        <v>1</v>
      </c>
      <c r="AH287" s="5"/>
      <c r="AI287" s="39"/>
      <c r="AJ287" s="5">
        <v>0</v>
      </c>
      <c r="AK287" s="5"/>
      <c r="AL287" s="11">
        <f t="shared" si="8"/>
        <v>3</v>
      </c>
      <c r="AM287" s="13">
        <f t="shared" si="9"/>
        <v>4</v>
      </c>
    </row>
    <row r="288" spans="1:39" ht="11.25">
      <c r="A288" s="3" t="s">
        <v>1567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1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>
        <v>3</v>
      </c>
      <c r="AH288" s="5"/>
      <c r="AI288" s="39"/>
      <c r="AJ288" s="5"/>
      <c r="AK288" s="5"/>
      <c r="AL288" s="11">
        <f t="shared" si="8"/>
        <v>3</v>
      </c>
      <c r="AM288" s="13">
        <f t="shared" si="9"/>
        <v>1</v>
      </c>
    </row>
    <row r="289" spans="1:39" ht="11.25">
      <c r="A289" s="3" t="s">
        <v>1301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1"/>
      <c r="V289" s="5">
        <v>2</v>
      </c>
      <c r="W289" s="5"/>
      <c r="X289" s="5"/>
      <c r="Y289" s="5"/>
      <c r="Z289" s="5"/>
      <c r="AA289" s="5"/>
      <c r="AB289" s="5">
        <v>1</v>
      </c>
      <c r="AC289" s="5"/>
      <c r="AD289" s="5"/>
      <c r="AE289" s="5"/>
      <c r="AF289" s="5"/>
      <c r="AG289" s="5"/>
      <c r="AH289" s="5"/>
      <c r="AI289" s="39"/>
      <c r="AJ289" s="5"/>
      <c r="AK289" s="5"/>
      <c r="AL289" s="11">
        <f t="shared" si="8"/>
        <v>3</v>
      </c>
      <c r="AM289" s="13">
        <f t="shared" si="9"/>
        <v>2</v>
      </c>
    </row>
    <row r="290" spans="1:39" ht="11.25">
      <c r="A290" s="3" t="s">
        <v>1478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1"/>
      <c r="V290" s="5"/>
      <c r="W290" s="5"/>
      <c r="X290" s="5"/>
      <c r="Y290" s="5"/>
      <c r="Z290" s="5"/>
      <c r="AA290" s="5"/>
      <c r="AB290" s="5">
        <v>3</v>
      </c>
      <c r="AC290" s="5"/>
      <c r="AD290" s="5"/>
      <c r="AE290" s="5"/>
      <c r="AF290" s="5"/>
      <c r="AG290" s="5"/>
      <c r="AH290" s="5"/>
      <c r="AI290" s="39"/>
      <c r="AJ290" s="5"/>
      <c r="AK290" s="5"/>
      <c r="AL290" s="11">
        <f t="shared" si="8"/>
        <v>3</v>
      </c>
      <c r="AM290" s="13">
        <f t="shared" si="9"/>
        <v>1</v>
      </c>
    </row>
    <row r="291" spans="1:39" ht="11.25">
      <c r="A291" s="3" t="s">
        <v>1716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1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39"/>
      <c r="AJ291" s="5">
        <v>3</v>
      </c>
      <c r="AK291" s="5"/>
      <c r="AL291" s="11">
        <f t="shared" si="8"/>
        <v>3</v>
      </c>
      <c r="AM291" s="13">
        <f t="shared" si="9"/>
        <v>1</v>
      </c>
    </row>
    <row r="292" spans="1:39" ht="11.25">
      <c r="A292" s="3" t="s">
        <v>983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v>3</v>
      </c>
      <c r="M292" s="5"/>
      <c r="N292" s="5"/>
      <c r="O292" s="5"/>
      <c r="P292" s="5"/>
      <c r="Q292" s="5"/>
      <c r="R292" s="5"/>
      <c r="S292" s="5"/>
      <c r="T292" s="5"/>
      <c r="U292" s="11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39"/>
      <c r="AJ292" s="5"/>
      <c r="AK292" s="5"/>
      <c r="AL292" s="11">
        <f t="shared" si="8"/>
        <v>3</v>
      </c>
      <c r="AM292" s="13">
        <f t="shared" si="9"/>
        <v>1</v>
      </c>
    </row>
    <row r="293" spans="1:39" ht="11.25">
      <c r="A293" s="3" t="s">
        <v>911</v>
      </c>
      <c r="B293" s="5"/>
      <c r="C293" s="5"/>
      <c r="D293" s="5"/>
      <c r="E293" s="5"/>
      <c r="F293" s="5"/>
      <c r="G293" s="5"/>
      <c r="H293" s="5"/>
      <c r="I293" s="5"/>
      <c r="J293" s="5">
        <v>3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1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39"/>
      <c r="AJ293" s="5"/>
      <c r="AK293" s="5"/>
      <c r="AL293" s="11">
        <f t="shared" si="8"/>
        <v>3</v>
      </c>
      <c r="AM293" s="13">
        <f t="shared" si="9"/>
        <v>1</v>
      </c>
    </row>
    <row r="294" spans="1:39" ht="11.25">
      <c r="A294" s="3" t="s">
        <v>1720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1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39"/>
      <c r="AJ294" s="5">
        <v>3</v>
      </c>
      <c r="AK294" s="5"/>
      <c r="AL294" s="11">
        <f t="shared" si="8"/>
        <v>3</v>
      </c>
      <c r="AM294" s="13">
        <f t="shared" si="9"/>
        <v>1</v>
      </c>
    </row>
    <row r="295" spans="1:39" ht="11.25">
      <c r="A295" s="3" t="s">
        <v>1722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1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39"/>
      <c r="AJ295" s="5">
        <v>3</v>
      </c>
      <c r="AK295" s="5"/>
      <c r="AL295" s="11">
        <f t="shared" si="8"/>
        <v>3</v>
      </c>
      <c r="AM295" s="13">
        <f t="shared" si="9"/>
        <v>1</v>
      </c>
    </row>
    <row r="296" spans="1:39" ht="11.25">
      <c r="A296" s="3" t="s">
        <v>678</v>
      </c>
      <c r="B296" s="5"/>
      <c r="C296" s="5"/>
      <c r="D296" s="5"/>
      <c r="E296" s="5"/>
      <c r="F296" s="5">
        <v>3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1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39"/>
      <c r="AJ296" s="5"/>
      <c r="AK296" s="5"/>
      <c r="AL296" s="11">
        <f t="shared" si="8"/>
        <v>3</v>
      </c>
      <c r="AM296" s="13">
        <f t="shared" si="9"/>
        <v>1</v>
      </c>
    </row>
    <row r="297" spans="1:39" ht="11.25">
      <c r="A297" s="3" t="s">
        <v>1154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>
        <v>3</v>
      </c>
      <c r="Q297" s="5"/>
      <c r="R297" s="5"/>
      <c r="S297" s="5"/>
      <c r="T297" s="5"/>
      <c r="U297" s="11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39"/>
      <c r="AJ297" s="5"/>
      <c r="AK297" s="5"/>
      <c r="AL297" s="11">
        <f t="shared" si="8"/>
        <v>3</v>
      </c>
      <c r="AM297" s="13">
        <f t="shared" si="9"/>
        <v>1</v>
      </c>
    </row>
    <row r="298" spans="1:39" ht="11.25">
      <c r="A298" s="3" t="s">
        <v>1155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>
        <v>3</v>
      </c>
      <c r="Q298" s="5"/>
      <c r="R298" s="5"/>
      <c r="S298" s="5"/>
      <c r="T298" s="5"/>
      <c r="U298" s="11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39"/>
      <c r="AJ298" s="5"/>
      <c r="AK298" s="5"/>
      <c r="AL298" s="11">
        <f t="shared" si="8"/>
        <v>3</v>
      </c>
      <c r="AM298" s="13">
        <f t="shared" si="9"/>
        <v>1</v>
      </c>
    </row>
    <row r="299" spans="1:39" ht="11.25">
      <c r="A299" s="3" t="s">
        <v>531</v>
      </c>
      <c r="B299" s="5"/>
      <c r="C299" s="5">
        <v>3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1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39"/>
      <c r="AJ299" s="5"/>
      <c r="AK299" s="5"/>
      <c r="AL299" s="11">
        <f t="shared" si="8"/>
        <v>3</v>
      </c>
      <c r="AM299" s="13">
        <f t="shared" si="9"/>
        <v>1</v>
      </c>
    </row>
    <row r="300" spans="1:39" ht="11.25">
      <c r="A300" s="3" t="s">
        <v>1532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1"/>
      <c r="V300" s="5"/>
      <c r="W300" s="5"/>
      <c r="X300" s="5"/>
      <c r="Y300" s="5"/>
      <c r="Z300" s="5"/>
      <c r="AA300" s="5"/>
      <c r="AB300" s="5"/>
      <c r="AC300" s="5"/>
      <c r="AD300" s="5"/>
      <c r="AE300" s="5">
        <v>3</v>
      </c>
      <c r="AF300" s="5"/>
      <c r="AG300" s="5"/>
      <c r="AH300" s="5"/>
      <c r="AI300" s="39"/>
      <c r="AJ300" s="5"/>
      <c r="AK300" s="5"/>
      <c r="AL300" s="11">
        <f t="shared" si="8"/>
        <v>3</v>
      </c>
      <c r="AM300" s="13">
        <f t="shared" si="9"/>
        <v>1</v>
      </c>
    </row>
    <row r="301" spans="1:39" ht="11.25">
      <c r="A301" s="3" t="s">
        <v>721</v>
      </c>
      <c r="B301" s="5"/>
      <c r="C301" s="5"/>
      <c r="D301" s="5"/>
      <c r="E301" s="5"/>
      <c r="F301" s="5"/>
      <c r="G301" s="5">
        <v>3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1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39"/>
      <c r="AJ301" s="5"/>
      <c r="AK301" s="5"/>
      <c r="AL301" s="11">
        <f t="shared" si="8"/>
        <v>3</v>
      </c>
      <c r="AM301" s="13">
        <f t="shared" si="9"/>
        <v>1</v>
      </c>
    </row>
    <row r="302" spans="1:39" ht="11.25">
      <c r="A302" s="3" t="s">
        <v>906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1"/>
      <c r="V302" s="5">
        <v>3</v>
      </c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39"/>
      <c r="AJ302" s="5"/>
      <c r="AK302" s="5"/>
      <c r="AL302" s="11">
        <f t="shared" si="8"/>
        <v>3</v>
      </c>
      <c r="AM302" s="13">
        <f t="shared" si="9"/>
        <v>1</v>
      </c>
    </row>
    <row r="303" spans="1:39" ht="11.25">
      <c r="A303" s="3" t="s">
        <v>1042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>
        <v>3</v>
      </c>
      <c r="P303" s="5"/>
      <c r="Q303" s="5"/>
      <c r="R303" s="5"/>
      <c r="S303" s="5"/>
      <c r="T303" s="5"/>
      <c r="U303" s="11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39"/>
      <c r="AJ303" s="5"/>
      <c r="AK303" s="5"/>
      <c r="AL303" s="11">
        <f t="shared" si="8"/>
        <v>3</v>
      </c>
      <c r="AM303" s="13">
        <f t="shared" si="9"/>
        <v>1</v>
      </c>
    </row>
    <row r="304" spans="1:39" ht="11.25">
      <c r="A304" s="3" t="s">
        <v>1044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>
        <v>3</v>
      </c>
      <c r="P304" s="5"/>
      <c r="Q304" s="5"/>
      <c r="R304" s="5"/>
      <c r="S304" s="5"/>
      <c r="T304" s="5"/>
      <c r="U304" s="11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39"/>
      <c r="AJ304" s="5"/>
      <c r="AK304" s="5"/>
      <c r="AL304" s="11">
        <f t="shared" si="8"/>
        <v>3</v>
      </c>
      <c r="AM304" s="13">
        <f t="shared" si="9"/>
        <v>1</v>
      </c>
    </row>
    <row r="305" spans="1:39" ht="11.25">
      <c r="A305" s="3" t="s">
        <v>542</v>
      </c>
      <c r="B305" s="5"/>
      <c r="C305" s="5">
        <v>3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1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39"/>
      <c r="AJ305" s="5"/>
      <c r="AK305" s="5"/>
      <c r="AL305" s="11">
        <f t="shared" si="8"/>
        <v>3</v>
      </c>
      <c r="AM305" s="13">
        <f t="shared" si="9"/>
        <v>1</v>
      </c>
    </row>
    <row r="306" spans="1:39" ht="11.25">
      <c r="A306" s="3" t="s">
        <v>554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>
        <v>3</v>
      </c>
      <c r="Q306" s="5"/>
      <c r="R306" s="5"/>
      <c r="S306" s="5"/>
      <c r="T306" s="5"/>
      <c r="U306" s="11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39"/>
      <c r="AJ306" s="5"/>
      <c r="AK306" s="5"/>
      <c r="AL306" s="11">
        <f t="shared" si="8"/>
        <v>3</v>
      </c>
      <c r="AM306" s="13">
        <f t="shared" si="9"/>
        <v>1</v>
      </c>
    </row>
    <row r="307" spans="1:39" ht="11.25">
      <c r="A307" s="3" t="s">
        <v>978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v>0</v>
      </c>
      <c r="M307" s="5">
        <v>3</v>
      </c>
      <c r="N307" s="5"/>
      <c r="O307" s="5"/>
      <c r="P307" s="5"/>
      <c r="Q307" s="5"/>
      <c r="R307" s="5"/>
      <c r="S307" s="5"/>
      <c r="T307" s="5"/>
      <c r="U307" s="11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39"/>
      <c r="AJ307" s="5"/>
      <c r="AK307" s="5"/>
      <c r="AL307" s="11">
        <f t="shared" si="8"/>
        <v>3</v>
      </c>
      <c r="AM307" s="13">
        <f t="shared" si="9"/>
        <v>2</v>
      </c>
    </row>
    <row r="308" spans="1:39" ht="11.25">
      <c r="A308" s="3" t="s">
        <v>1726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1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39"/>
      <c r="AJ308" s="5">
        <v>3</v>
      </c>
      <c r="AK308" s="5"/>
      <c r="AL308" s="11">
        <f t="shared" si="8"/>
        <v>3</v>
      </c>
      <c r="AM308" s="13">
        <f t="shared" si="9"/>
        <v>1</v>
      </c>
    </row>
    <row r="309" spans="1:39" ht="11.25" customHeight="1">
      <c r="A309" s="29" t="s">
        <v>1543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1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>
        <v>2</v>
      </c>
      <c r="AG309" s="5"/>
      <c r="AH309" s="5"/>
      <c r="AI309" s="39"/>
      <c r="AJ309" s="5"/>
      <c r="AK309" s="50"/>
      <c r="AL309" s="11">
        <f t="shared" si="8"/>
        <v>2</v>
      </c>
      <c r="AM309" s="13">
        <f t="shared" si="9"/>
        <v>1</v>
      </c>
    </row>
    <row r="310" spans="1:39" ht="11.25" customHeight="1">
      <c r="A310" s="29" t="s">
        <v>1544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1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>
        <v>2</v>
      </c>
      <c r="AG310" s="5"/>
      <c r="AH310" s="5"/>
      <c r="AI310" s="39"/>
      <c r="AJ310" s="5"/>
      <c r="AK310" s="50"/>
      <c r="AL310" s="11">
        <f t="shared" si="8"/>
        <v>2</v>
      </c>
      <c r="AM310" s="13">
        <f t="shared" si="9"/>
        <v>1</v>
      </c>
    </row>
    <row r="311" spans="1:39" ht="11.25" customHeight="1">
      <c r="A311" s="29" t="s">
        <v>1545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11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>
        <v>2</v>
      </c>
      <c r="AG311" s="5"/>
      <c r="AH311" s="5"/>
      <c r="AI311" s="39"/>
      <c r="AJ311" s="5"/>
      <c r="AK311" s="50"/>
      <c r="AL311" s="11">
        <f t="shared" si="8"/>
        <v>2</v>
      </c>
      <c r="AM311" s="13">
        <f t="shared" si="9"/>
        <v>1</v>
      </c>
    </row>
    <row r="312" spans="1:39" ht="11.25">
      <c r="A312" s="3" t="s">
        <v>1547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1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>
        <v>2</v>
      </c>
      <c r="AG312" s="5"/>
      <c r="AH312" s="5"/>
      <c r="AI312" s="39"/>
      <c r="AJ312" s="5"/>
      <c r="AK312" s="5"/>
      <c r="AL312" s="11">
        <f t="shared" si="8"/>
        <v>2</v>
      </c>
      <c r="AM312" s="13">
        <f t="shared" si="9"/>
        <v>1</v>
      </c>
    </row>
    <row r="313" spans="1:39" ht="11.25">
      <c r="A313" s="3" t="s">
        <v>1549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11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>
        <v>2</v>
      </c>
      <c r="AG313" s="5"/>
      <c r="AH313" s="5"/>
      <c r="AI313" s="39"/>
      <c r="AJ313" s="5"/>
      <c r="AK313" s="5"/>
      <c r="AL313" s="11">
        <f t="shared" si="8"/>
        <v>2</v>
      </c>
      <c r="AM313" s="13">
        <f t="shared" si="9"/>
        <v>1</v>
      </c>
    </row>
    <row r="314" spans="1:39" ht="11.25">
      <c r="A314" s="3" t="s">
        <v>1330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1"/>
      <c r="V314" s="5"/>
      <c r="W314" s="5">
        <v>2</v>
      </c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39"/>
      <c r="AJ314" s="5"/>
      <c r="AK314" s="5"/>
      <c r="AL314" s="11">
        <f t="shared" si="8"/>
        <v>2</v>
      </c>
      <c r="AM314" s="13">
        <f t="shared" si="9"/>
        <v>1</v>
      </c>
    </row>
    <row r="315" spans="1:39" ht="11.25">
      <c r="A315" s="3" t="s">
        <v>1224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>
        <v>2</v>
      </c>
      <c r="T315" s="5"/>
      <c r="U315" s="11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39"/>
      <c r="AJ315" s="5"/>
      <c r="AK315" s="5"/>
      <c r="AL315" s="11">
        <f t="shared" si="8"/>
        <v>2</v>
      </c>
      <c r="AM315" s="13">
        <f t="shared" si="9"/>
        <v>1</v>
      </c>
    </row>
    <row r="316" spans="1:39" ht="11.25">
      <c r="A316" s="3" t="s">
        <v>1228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>
        <v>2</v>
      </c>
      <c r="T316" s="5"/>
      <c r="U316" s="11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39"/>
      <c r="AJ316" s="5"/>
      <c r="AK316" s="5"/>
      <c r="AL316" s="11">
        <f t="shared" si="8"/>
        <v>2</v>
      </c>
      <c r="AM316" s="13">
        <f t="shared" si="9"/>
        <v>1</v>
      </c>
    </row>
    <row r="317" spans="1:39" ht="11.25">
      <c r="A317" s="3" t="s">
        <v>1233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>
        <v>2</v>
      </c>
      <c r="T317" s="5"/>
      <c r="U317" s="11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39"/>
      <c r="AJ317" s="5"/>
      <c r="AK317" s="5"/>
      <c r="AL317" s="11">
        <f t="shared" si="8"/>
        <v>2</v>
      </c>
      <c r="AM317" s="13">
        <f t="shared" si="9"/>
        <v>1</v>
      </c>
    </row>
    <row r="318" spans="1:39" ht="11.25">
      <c r="A318" s="3" t="s">
        <v>1234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>
        <v>2</v>
      </c>
      <c r="T318" s="5"/>
      <c r="U318" s="11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39"/>
      <c r="AJ318" s="5"/>
      <c r="AK318" s="5"/>
      <c r="AL318" s="11">
        <f t="shared" si="8"/>
        <v>2</v>
      </c>
      <c r="AM318" s="13">
        <f t="shared" si="9"/>
        <v>1</v>
      </c>
    </row>
    <row r="319" spans="1:39" ht="11.25">
      <c r="A319" s="3" t="s">
        <v>577</v>
      </c>
      <c r="B319" s="5"/>
      <c r="C319" s="5"/>
      <c r="D319" s="5">
        <v>1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>
        <v>1</v>
      </c>
      <c r="T319" s="5"/>
      <c r="U319" s="11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39"/>
      <c r="AJ319" s="5"/>
      <c r="AK319" s="5"/>
      <c r="AL319" s="11">
        <f t="shared" si="8"/>
        <v>2</v>
      </c>
      <c r="AM319" s="13">
        <f t="shared" si="9"/>
        <v>2</v>
      </c>
    </row>
    <row r="320" spans="1:39" ht="11.25">
      <c r="A320" s="3" t="s">
        <v>1162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v>2</v>
      </c>
      <c r="S320" s="5"/>
      <c r="T320" s="5"/>
      <c r="U320" s="11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39"/>
      <c r="AJ320" s="5"/>
      <c r="AK320" s="5"/>
      <c r="AL320" s="11">
        <f t="shared" si="8"/>
        <v>2</v>
      </c>
      <c r="AM320" s="13">
        <f t="shared" si="9"/>
        <v>1</v>
      </c>
    </row>
    <row r="321" spans="1:39" ht="11.25">
      <c r="A321" s="3" t="s">
        <v>1164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v>2</v>
      </c>
      <c r="S321" s="5"/>
      <c r="T321" s="5"/>
      <c r="U321" s="11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39"/>
      <c r="AJ321" s="5"/>
      <c r="AK321" s="5"/>
      <c r="AL321" s="11">
        <f t="shared" si="8"/>
        <v>2</v>
      </c>
      <c r="AM321" s="13">
        <f t="shared" si="9"/>
        <v>1</v>
      </c>
    </row>
    <row r="322" spans="1:39" ht="11.25">
      <c r="A322" s="3" t="s">
        <v>1183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v>2</v>
      </c>
      <c r="S322" s="5"/>
      <c r="T322" s="5"/>
      <c r="U322" s="11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39"/>
      <c r="AJ322" s="5"/>
      <c r="AK322" s="5"/>
      <c r="AL322" s="11">
        <f aca="true" t="shared" si="10" ref="AL322:AL385">SUM(B322:AK322)</f>
        <v>2</v>
      </c>
      <c r="AM322" s="13">
        <f aca="true" t="shared" si="11" ref="AM322:AM385">COUNTA(B322:AJ322)</f>
        <v>1</v>
      </c>
    </row>
    <row r="323" spans="1:39" ht="11.25">
      <c r="A323" s="3" t="s">
        <v>1180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v>1</v>
      </c>
      <c r="S323" s="5"/>
      <c r="T323" s="5"/>
      <c r="U323" s="11">
        <v>1</v>
      </c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39"/>
      <c r="AJ323" s="5"/>
      <c r="AK323" s="5"/>
      <c r="AL323" s="11">
        <f t="shared" si="10"/>
        <v>2</v>
      </c>
      <c r="AM323" s="13">
        <f t="shared" si="11"/>
        <v>2</v>
      </c>
    </row>
    <row r="324" spans="1:54" ht="11.25">
      <c r="A324" s="3" t="s">
        <v>1020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>
        <v>2</v>
      </c>
      <c r="O324" s="5"/>
      <c r="P324" s="5"/>
      <c r="Q324" s="5"/>
      <c r="R324" s="5"/>
      <c r="S324" s="5"/>
      <c r="T324" s="5"/>
      <c r="U324" s="11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39"/>
      <c r="AJ324" s="5"/>
      <c r="AK324" s="5"/>
      <c r="AL324" s="11">
        <f t="shared" si="10"/>
        <v>2</v>
      </c>
      <c r="AM324" s="13">
        <f t="shared" si="11"/>
        <v>1</v>
      </c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BB324" s="14"/>
    </row>
    <row r="325" spans="1:39" ht="11.25">
      <c r="A325" s="3" t="s">
        <v>869</v>
      </c>
      <c r="B325" s="5"/>
      <c r="C325" s="5"/>
      <c r="D325" s="5"/>
      <c r="E325" s="5"/>
      <c r="F325" s="5"/>
      <c r="G325" s="5"/>
      <c r="H325" s="5"/>
      <c r="I325" s="5">
        <v>2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11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39"/>
      <c r="AJ325" s="5"/>
      <c r="AK325" s="5"/>
      <c r="AL325" s="11">
        <f t="shared" si="10"/>
        <v>2</v>
      </c>
      <c r="AM325" s="13">
        <f t="shared" si="11"/>
        <v>1</v>
      </c>
    </row>
    <row r="326" spans="1:39" ht="11.25">
      <c r="A326" s="3" t="s">
        <v>867</v>
      </c>
      <c r="B326" s="5"/>
      <c r="C326" s="5"/>
      <c r="D326" s="5"/>
      <c r="E326" s="5"/>
      <c r="F326" s="5"/>
      <c r="G326" s="5"/>
      <c r="H326" s="5"/>
      <c r="I326" s="5">
        <v>2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11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39"/>
      <c r="AJ326" s="5"/>
      <c r="AK326" s="5"/>
      <c r="AL326" s="11">
        <f t="shared" si="10"/>
        <v>2</v>
      </c>
      <c r="AM326" s="13">
        <f t="shared" si="11"/>
        <v>1</v>
      </c>
    </row>
    <row r="327" spans="1:39" ht="11.25">
      <c r="A327" s="3" t="s">
        <v>872</v>
      </c>
      <c r="B327" s="5"/>
      <c r="C327" s="5"/>
      <c r="D327" s="5"/>
      <c r="E327" s="5"/>
      <c r="F327" s="5"/>
      <c r="G327" s="5"/>
      <c r="H327" s="5"/>
      <c r="I327" s="5">
        <v>2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11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39"/>
      <c r="AJ327" s="5"/>
      <c r="AK327" s="5"/>
      <c r="AL327" s="11">
        <f t="shared" si="10"/>
        <v>2</v>
      </c>
      <c r="AM327" s="13">
        <f t="shared" si="11"/>
        <v>1</v>
      </c>
    </row>
    <row r="328" spans="1:39" ht="11.25">
      <c r="A328" s="3" t="s">
        <v>526</v>
      </c>
      <c r="B328" s="5"/>
      <c r="C328" s="5">
        <v>1</v>
      </c>
      <c r="D328" s="5"/>
      <c r="E328" s="5"/>
      <c r="F328" s="5"/>
      <c r="G328" s="5"/>
      <c r="H328" s="5"/>
      <c r="I328" s="5"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11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11"/>
      <c r="AJ328" s="5"/>
      <c r="AK328" s="5"/>
      <c r="AL328" s="11">
        <f t="shared" si="10"/>
        <v>2</v>
      </c>
      <c r="AM328" s="13">
        <f t="shared" si="11"/>
        <v>2</v>
      </c>
    </row>
    <row r="329" spans="1:39" ht="11.25">
      <c r="A329" s="3" t="s">
        <v>844</v>
      </c>
      <c r="B329" s="5"/>
      <c r="C329" s="5"/>
      <c r="D329" s="5"/>
      <c r="E329" s="5"/>
      <c r="F329" s="5"/>
      <c r="G329" s="5"/>
      <c r="H329" s="5">
        <v>2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11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39"/>
      <c r="AJ329" s="5"/>
      <c r="AK329" s="5"/>
      <c r="AL329" s="11">
        <f t="shared" si="10"/>
        <v>2</v>
      </c>
      <c r="AM329" s="13">
        <f t="shared" si="11"/>
        <v>1</v>
      </c>
    </row>
    <row r="330" spans="1:39" ht="11.25">
      <c r="A330" s="3" t="s">
        <v>473</v>
      </c>
      <c r="B330" s="5">
        <v>2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11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39"/>
      <c r="AJ330" s="5"/>
      <c r="AK330" s="5"/>
      <c r="AL330" s="11">
        <f t="shared" si="10"/>
        <v>2</v>
      </c>
      <c r="AM330" s="13">
        <f t="shared" si="11"/>
        <v>1</v>
      </c>
    </row>
    <row r="331" spans="1:39" ht="11.25">
      <c r="A331" s="3" t="s">
        <v>475</v>
      </c>
      <c r="B331" s="5">
        <v>2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11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39"/>
      <c r="AJ331" s="5"/>
      <c r="AK331" s="5"/>
      <c r="AL331" s="11">
        <f t="shared" si="10"/>
        <v>2</v>
      </c>
      <c r="AM331" s="13">
        <f t="shared" si="11"/>
        <v>1</v>
      </c>
    </row>
    <row r="332" spans="1:51" ht="11.25" customHeight="1">
      <c r="A332" s="32" t="s">
        <v>1560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>
        <v>2</v>
      </c>
      <c r="AH332" s="11"/>
      <c r="AI332" s="39"/>
      <c r="AJ332" s="11"/>
      <c r="AK332" s="51"/>
      <c r="AL332" s="11">
        <f t="shared" si="10"/>
        <v>2</v>
      </c>
      <c r="AM332" s="13">
        <f t="shared" si="11"/>
        <v>1</v>
      </c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</row>
    <row r="333" spans="1:39" ht="11.25" customHeight="1">
      <c r="A333" s="32" t="s">
        <v>1295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>
        <v>2</v>
      </c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39"/>
      <c r="AJ333" s="11"/>
      <c r="AK333" s="51"/>
      <c r="AL333" s="11">
        <f t="shared" si="10"/>
        <v>2</v>
      </c>
      <c r="AM333" s="13">
        <f t="shared" si="11"/>
        <v>1</v>
      </c>
    </row>
    <row r="334" spans="1:39" ht="11.25">
      <c r="A334" s="3" t="s">
        <v>1071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>
        <v>2</v>
      </c>
      <c r="Q334" s="5"/>
      <c r="R334" s="5"/>
      <c r="S334" s="5"/>
      <c r="T334" s="5"/>
      <c r="U334" s="11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39"/>
      <c r="AJ334" s="5"/>
      <c r="AK334" s="5"/>
      <c r="AL334" s="11">
        <f t="shared" si="10"/>
        <v>2</v>
      </c>
      <c r="AM334" s="13">
        <f t="shared" si="11"/>
        <v>1</v>
      </c>
    </row>
    <row r="335" spans="1:39" ht="11.25">
      <c r="A335" s="3" t="s">
        <v>1272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11">
        <v>2</v>
      </c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39"/>
      <c r="AJ335" s="5"/>
      <c r="AK335" s="5"/>
      <c r="AL335" s="11">
        <f t="shared" si="10"/>
        <v>2</v>
      </c>
      <c r="AM335" s="13">
        <f t="shared" si="11"/>
        <v>1</v>
      </c>
    </row>
    <row r="336" spans="1:39" ht="11.25">
      <c r="A336" s="3" t="s">
        <v>1273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11">
        <v>2</v>
      </c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39"/>
      <c r="AJ336" s="5"/>
      <c r="AK336" s="5"/>
      <c r="AL336" s="11">
        <f t="shared" si="10"/>
        <v>2</v>
      </c>
      <c r="AM336" s="13">
        <f t="shared" si="11"/>
        <v>1</v>
      </c>
    </row>
    <row r="337" spans="1:39" ht="11.25" customHeight="1">
      <c r="A337" s="3" t="s">
        <v>522</v>
      </c>
      <c r="B337" s="11"/>
      <c r="C337" s="11">
        <v>2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39"/>
      <c r="AJ337" s="11"/>
      <c r="AK337" s="5"/>
      <c r="AL337" s="11">
        <f t="shared" si="10"/>
        <v>2</v>
      </c>
      <c r="AM337" s="13">
        <f t="shared" si="11"/>
        <v>1</v>
      </c>
    </row>
    <row r="338" spans="1:39" ht="11.25">
      <c r="A338" s="3" t="s">
        <v>1561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1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>
        <v>2</v>
      </c>
      <c r="AH338" s="5"/>
      <c r="AI338" s="39"/>
      <c r="AJ338" s="5"/>
      <c r="AK338" s="5"/>
      <c r="AL338" s="11">
        <f t="shared" si="10"/>
        <v>2</v>
      </c>
      <c r="AM338" s="13">
        <f t="shared" si="11"/>
        <v>1</v>
      </c>
    </row>
    <row r="339" spans="1:39" ht="11.25">
      <c r="A339" s="3" t="s">
        <v>1562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11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>
        <v>2</v>
      </c>
      <c r="AH339" s="5"/>
      <c r="AI339" s="39"/>
      <c r="AJ339" s="5"/>
      <c r="AK339" s="5"/>
      <c r="AL339" s="11">
        <f t="shared" si="10"/>
        <v>2</v>
      </c>
      <c r="AM339" s="13">
        <f t="shared" si="11"/>
        <v>1</v>
      </c>
    </row>
    <row r="340" spans="1:39" ht="11.25">
      <c r="A340" s="3" t="s">
        <v>1459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1"/>
      <c r="V340" s="5"/>
      <c r="W340" s="5"/>
      <c r="X340" s="5"/>
      <c r="Y340" s="5"/>
      <c r="Z340" s="5"/>
      <c r="AA340" s="5">
        <v>2</v>
      </c>
      <c r="AB340" s="5"/>
      <c r="AC340" s="5"/>
      <c r="AD340" s="5"/>
      <c r="AE340" s="5"/>
      <c r="AF340" s="5"/>
      <c r="AG340" s="5"/>
      <c r="AH340" s="5"/>
      <c r="AI340" s="39"/>
      <c r="AJ340" s="5"/>
      <c r="AK340" s="5"/>
      <c r="AL340" s="11">
        <f t="shared" si="10"/>
        <v>2</v>
      </c>
      <c r="AM340" s="13">
        <f t="shared" si="11"/>
        <v>1</v>
      </c>
    </row>
    <row r="341" spans="1:39" ht="11.25">
      <c r="A341" s="3" t="s">
        <v>1036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>
        <v>2</v>
      </c>
      <c r="P341" s="5"/>
      <c r="Q341" s="5"/>
      <c r="R341" s="5"/>
      <c r="S341" s="5"/>
      <c r="T341" s="5"/>
      <c r="U341" s="11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39"/>
      <c r="AJ341" s="5"/>
      <c r="AK341" s="5"/>
      <c r="AL341" s="11">
        <f t="shared" si="10"/>
        <v>2</v>
      </c>
      <c r="AM341" s="13">
        <f t="shared" si="11"/>
        <v>1</v>
      </c>
    </row>
    <row r="342" spans="1:39" ht="11.25">
      <c r="A342" s="3" t="s">
        <v>1564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1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>
        <v>2</v>
      </c>
      <c r="AH342" s="5"/>
      <c r="AI342" s="39"/>
      <c r="AJ342" s="5"/>
      <c r="AK342" s="5"/>
      <c r="AL342" s="11">
        <f t="shared" si="10"/>
        <v>2</v>
      </c>
      <c r="AM342" s="13">
        <f t="shared" si="11"/>
        <v>1</v>
      </c>
    </row>
    <row r="343" spans="1:39" ht="11.25">
      <c r="A343" s="3" t="s">
        <v>1448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1"/>
      <c r="V343" s="5"/>
      <c r="W343" s="5"/>
      <c r="X343" s="5"/>
      <c r="Y343" s="5"/>
      <c r="Z343" s="5">
        <v>2</v>
      </c>
      <c r="AA343" s="5"/>
      <c r="AB343" s="5"/>
      <c r="AC343" s="5"/>
      <c r="AD343" s="5"/>
      <c r="AE343" s="5"/>
      <c r="AF343" s="5"/>
      <c r="AG343" s="5"/>
      <c r="AH343" s="5"/>
      <c r="AI343" s="39"/>
      <c r="AJ343" s="5"/>
      <c r="AK343" s="5"/>
      <c r="AL343" s="11">
        <f t="shared" si="10"/>
        <v>2</v>
      </c>
      <c r="AM343" s="13">
        <f t="shared" si="11"/>
        <v>1</v>
      </c>
    </row>
    <row r="344" spans="1:39" ht="11.25">
      <c r="A344" s="3" t="s">
        <v>1451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1"/>
      <c r="V344" s="5"/>
      <c r="W344" s="5"/>
      <c r="X344" s="5"/>
      <c r="Y344" s="5"/>
      <c r="Z344" s="5">
        <v>2</v>
      </c>
      <c r="AA344" s="5"/>
      <c r="AB344" s="5"/>
      <c r="AC344" s="5"/>
      <c r="AD344" s="5"/>
      <c r="AE344" s="5"/>
      <c r="AF344" s="5"/>
      <c r="AG344" s="5"/>
      <c r="AH344" s="5"/>
      <c r="AI344" s="39"/>
      <c r="AJ344" s="5"/>
      <c r="AK344" s="5"/>
      <c r="AL344" s="11">
        <f t="shared" si="10"/>
        <v>2</v>
      </c>
      <c r="AM344" s="13">
        <f t="shared" si="11"/>
        <v>1</v>
      </c>
    </row>
    <row r="345" spans="1:39" ht="11.25">
      <c r="A345" s="3" t="s">
        <v>1455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11"/>
      <c r="V345" s="5"/>
      <c r="W345" s="5"/>
      <c r="X345" s="5"/>
      <c r="Y345" s="5"/>
      <c r="Z345" s="5">
        <v>2</v>
      </c>
      <c r="AA345" s="5"/>
      <c r="AB345" s="5"/>
      <c r="AC345" s="5"/>
      <c r="AD345" s="5"/>
      <c r="AE345" s="5"/>
      <c r="AF345" s="5"/>
      <c r="AG345" s="5"/>
      <c r="AH345" s="5"/>
      <c r="AI345" s="39"/>
      <c r="AJ345" s="5"/>
      <c r="AK345" s="5"/>
      <c r="AL345" s="11">
        <f t="shared" si="10"/>
        <v>2</v>
      </c>
      <c r="AM345" s="13">
        <f t="shared" si="11"/>
        <v>1</v>
      </c>
    </row>
    <row r="346" spans="1:39" ht="11.25">
      <c r="A346" s="3" t="s">
        <v>1456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1"/>
      <c r="V346" s="5"/>
      <c r="W346" s="5"/>
      <c r="X346" s="5"/>
      <c r="Y346" s="5"/>
      <c r="Z346" s="5">
        <v>2</v>
      </c>
      <c r="AA346" s="5"/>
      <c r="AB346" s="5"/>
      <c r="AC346" s="5"/>
      <c r="AD346" s="5"/>
      <c r="AE346" s="5"/>
      <c r="AF346" s="5"/>
      <c r="AG346" s="5"/>
      <c r="AH346" s="5"/>
      <c r="AI346" s="39"/>
      <c r="AJ346" s="5"/>
      <c r="AK346" s="5"/>
      <c r="AL346" s="11">
        <f t="shared" si="10"/>
        <v>2</v>
      </c>
      <c r="AM346" s="13">
        <f t="shared" si="11"/>
        <v>1</v>
      </c>
    </row>
    <row r="347" spans="1:39" ht="11.25" customHeight="1">
      <c r="A347" s="29" t="s">
        <v>1471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1"/>
      <c r="V347" s="5"/>
      <c r="W347" s="5"/>
      <c r="X347" s="5"/>
      <c r="Y347" s="5"/>
      <c r="Z347" s="5"/>
      <c r="AA347" s="5"/>
      <c r="AB347" s="5">
        <v>2</v>
      </c>
      <c r="AC347" s="5"/>
      <c r="AD347" s="5"/>
      <c r="AE347" s="5"/>
      <c r="AF347" s="5"/>
      <c r="AG347" s="5"/>
      <c r="AH347" s="5"/>
      <c r="AI347" s="39"/>
      <c r="AJ347" s="5"/>
      <c r="AK347" s="50"/>
      <c r="AL347" s="11">
        <f t="shared" si="10"/>
        <v>2</v>
      </c>
      <c r="AM347" s="13">
        <f t="shared" si="11"/>
        <v>1</v>
      </c>
    </row>
    <row r="348" spans="1:39" ht="11.25" customHeight="1">
      <c r="A348" s="29" t="s">
        <v>1472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1"/>
      <c r="V348" s="5"/>
      <c r="W348" s="5"/>
      <c r="X348" s="5"/>
      <c r="Y348" s="5"/>
      <c r="Z348" s="5"/>
      <c r="AA348" s="5"/>
      <c r="AB348" s="5">
        <v>2</v>
      </c>
      <c r="AC348" s="5"/>
      <c r="AD348" s="5"/>
      <c r="AE348" s="5"/>
      <c r="AF348" s="5"/>
      <c r="AG348" s="5"/>
      <c r="AH348" s="5"/>
      <c r="AI348" s="39"/>
      <c r="AJ348" s="5"/>
      <c r="AK348" s="50"/>
      <c r="AL348" s="11">
        <f t="shared" si="10"/>
        <v>2</v>
      </c>
      <c r="AM348" s="13">
        <f t="shared" si="11"/>
        <v>1</v>
      </c>
    </row>
    <row r="349" spans="1:39" ht="11.25" customHeight="1">
      <c r="A349" s="29" t="s">
        <v>1476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11"/>
      <c r="V349" s="5"/>
      <c r="W349" s="5"/>
      <c r="X349" s="5"/>
      <c r="Y349" s="5"/>
      <c r="Z349" s="5"/>
      <c r="AA349" s="5"/>
      <c r="AB349" s="5">
        <v>2</v>
      </c>
      <c r="AC349" s="5"/>
      <c r="AD349" s="5"/>
      <c r="AE349" s="5"/>
      <c r="AF349" s="5"/>
      <c r="AG349" s="5"/>
      <c r="AH349" s="5"/>
      <c r="AI349" s="39"/>
      <c r="AJ349" s="5"/>
      <c r="AK349" s="50"/>
      <c r="AL349" s="11">
        <f t="shared" si="10"/>
        <v>2</v>
      </c>
      <c r="AM349" s="13">
        <f t="shared" si="11"/>
        <v>1</v>
      </c>
    </row>
    <row r="350" spans="1:39" ht="11.25" customHeight="1">
      <c r="A350" s="29" t="s">
        <v>1350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1"/>
      <c r="V350" s="5"/>
      <c r="W350" s="5"/>
      <c r="X350" s="5"/>
      <c r="Y350" s="5">
        <v>2</v>
      </c>
      <c r="Z350" s="5"/>
      <c r="AA350" s="5"/>
      <c r="AB350" s="5"/>
      <c r="AC350" s="5"/>
      <c r="AD350" s="5"/>
      <c r="AE350" s="5"/>
      <c r="AF350" s="5"/>
      <c r="AG350" s="5"/>
      <c r="AH350" s="5"/>
      <c r="AI350" s="39"/>
      <c r="AJ350" s="5"/>
      <c r="AK350" s="50"/>
      <c r="AL350" s="11">
        <f t="shared" si="10"/>
        <v>2</v>
      </c>
      <c r="AM350" s="13">
        <f t="shared" si="11"/>
        <v>1</v>
      </c>
    </row>
    <row r="351" spans="1:39" ht="11.25">
      <c r="A351" s="3" t="s">
        <v>981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v>2</v>
      </c>
      <c r="M351" s="5"/>
      <c r="N351" s="5"/>
      <c r="O351" s="5"/>
      <c r="P351" s="5"/>
      <c r="Q351" s="5"/>
      <c r="R351" s="5"/>
      <c r="S351" s="5"/>
      <c r="T351" s="5"/>
      <c r="U351" s="11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11"/>
      <c r="AJ351" s="5"/>
      <c r="AK351" s="5"/>
      <c r="AL351" s="11">
        <f t="shared" si="10"/>
        <v>2</v>
      </c>
      <c r="AM351" s="13">
        <f t="shared" si="11"/>
        <v>1</v>
      </c>
    </row>
    <row r="352" spans="1:39" ht="11.25">
      <c r="A352" s="3" t="s">
        <v>936</v>
      </c>
      <c r="B352" s="5"/>
      <c r="C352" s="5"/>
      <c r="D352" s="5"/>
      <c r="E352" s="5"/>
      <c r="F352" s="5"/>
      <c r="G352" s="5"/>
      <c r="H352" s="5"/>
      <c r="I352" s="5"/>
      <c r="J352" s="5"/>
      <c r="K352" s="5">
        <v>2</v>
      </c>
      <c r="L352" s="5"/>
      <c r="M352" s="5"/>
      <c r="N352" s="5"/>
      <c r="O352" s="5"/>
      <c r="P352" s="5"/>
      <c r="Q352" s="5"/>
      <c r="R352" s="5"/>
      <c r="S352" s="5"/>
      <c r="T352" s="5"/>
      <c r="U352" s="11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39"/>
      <c r="AJ352" s="5"/>
      <c r="AK352" s="5"/>
      <c r="AL352" s="11">
        <f t="shared" si="10"/>
        <v>2</v>
      </c>
      <c r="AM352" s="13">
        <f t="shared" si="11"/>
        <v>1</v>
      </c>
    </row>
    <row r="353" spans="1:39" ht="11.25" customHeight="1">
      <c r="A353" s="29" t="s">
        <v>1135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>
        <v>2</v>
      </c>
      <c r="R353" s="5"/>
      <c r="S353" s="5"/>
      <c r="T353" s="5"/>
      <c r="U353" s="11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39"/>
      <c r="AJ353" s="5"/>
      <c r="AK353" s="50"/>
      <c r="AL353" s="11">
        <f t="shared" si="10"/>
        <v>2</v>
      </c>
      <c r="AM353" s="13">
        <f t="shared" si="11"/>
        <v>1</v>
      </c>
    </row>
    <row r="354" spans="1:39" ht="11.25">
      <c r="A354" s="3" t="s">
        <v>670</v>
      </c>
      <c r="B354" s="5"/>
      <c r="C354" s="5"/>
      <c r="D354" s="5"/>
      <c r="E354" s="5"/>
      <c r="F354" s="5">
        <v>2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1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39"/>
      <c r="AJ354" s="5"/>
      <c r="AK354" s="5"/>
      <c r="AL354" s="11">
        <f t="shared" si="10"/>
        <v>2</v>
      </c>
      <c r="AM354" s="13">
        <f t="shared" si="11"/>
        <v>1</v>
      </c>
    </row>
    <row r="355" spans="1:39" ht="11.25">
      <c r="A355" s="3" t="s">
        <v>1566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1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>
        <v>2</v>
      </c>
      <c r="AH355" s="5"/>
      <c r="AI355" s="39"/>
      <c r="AJ355" s="5"/>
      <c r="AK355" s="5"/>
      <c r="AL355" s="11">
        <f t="shared" si="10"/>
        <v>2</v>
      </c>
      <c r="AM355" s="13">
        <f t="shared" si="11"/>
        <v>1</v>
      </c>
    </row>
    <row r="356" spans="1:39" ht="11.25">
      <c r="A356" s="3" t="s">
        <v>1714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1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39"/>
      <c r="AJ356" s="5">
        <v>2</v>
      </c>
      <c r="AK356" s="5"/>
      <c r="AL356" s="11">
        <f t="shared" si="10"/>
        <v>2</v>
      </c>
      <c r="AM356" s="13">
        <f t="shared" si="11"/>
        <v>1</v>
      </c>
    </row>
    <row r="357" spans="1:39" ht="11.25">
      <c r="A357" s="3" t="s">
        <v>1353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11"/>
      <c r="V357" s="5"/>
      <c r="W357" s="5"/>
      <c r="X357" s="5"/>
      <c r="Y357" s="5">
        <v>0</v>
      </c>
      <c r="Z357" s="5"/>
      <c r="AA357" s="5"/>
      <c r="AB357" s="5"/>
      <c r="AC357" s="5">
        <v>2</v>
      </c>
      <c r="AD357" s="5"/>
      <c r="AE357" s="5"/>
      <c r="AF357" s="5"/>
      <c r="AG357" s="5"/>
      <c r="AH357" s="5"/>
      <c r="AI357" s="39"/>
      <c r="AJ357" s="5"/>
      <c r="AK357" s="5"/>
      <c r="AL357" s="11">
        <f t="shared" si="10"/>
        <v>2</v>
      </c>
      <c r="AM357" s="13">
        <f t="shared" si="11"/>
        <v>2</v>
      </c>
    </row>
    <row r="358" spans="1:39" ht="11.25">
      <c r="A358" s="3" t="s">
        <v>1358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1"/>
      <c r="V358" s="5"/>
      <c r="W358" s="5"/>
      <c r="X358" s="5"/>
      <c r="Y358" s="5">
        <v>2</v>
      </c>
      <c r="Z358" s="5"/>
      <c r="AA358" s="5"/>
      <c r="AB358" s="5"/>
      <c r="AC358" s="5"/>
      <c r="AD358" s="5"/>
      <c r="AE358" s="5"/>
      <c r="AF358" s="5"/>
      <c r="AG358" s="5"/>
      <c r="AH358" s="5"/>
      <c r="AI358" s="39"/>
      <c r="AJ358" s="5"/>
      <c r="AK358" s="5"/>
      <c r="AL358" s="11">
        <f t="shared" si="10"/>
        <v>2</v>
      </c>
      <c r="AM358" s="13">
        <f t="shared" si="11"/>
        <v>1</v>
      </c>
    </row>
    <row r="359" spans="1:39" ht="11.25">
      <c r="A359" s="3" t="s">
        <v>939</v>
      </c>
      <c r="B359" s="5"/>
      <c r="C359" s="5"/>
      <c r="D359" s="5"/>
      <c r="E359" s="5"/>
      <c r="F359" s="5"/>
      <c r="G359" s="5"/>
      <c r="H359" s="5"/>
      <c r="I359" s="5"/>
      <c r="J359" s="5"/>
      <c r="K359" s="5">
        <v>2</v>
      </c>
      <c r="L359" s="5"/>
      <c r="M359" s="5"/>
      <c r="N359" s="5"/>
      <c r="O359" s="5"/>
      <c r="P359" s="5"/>
      <c r="Q359" s="5"/>
      <c r="R359" s="5"/>
      <c r="S359" s="5"/>
      <c r="T359" s="5"/>
      <c r="U359" s="11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39"/>
      <c r="AJ359" s="5"/>
      <c r="AK359" s="5"/>
      <c r="AL359" s="11">
        <f t="shared" si="10"/>
        <v>2</v>
      </c>
      <c r="AM359" s="13">
        <f t="shared" si="11"/>
        <v>1</v>
      </c>
    </row>
    <row r="360" spans="1:39" ht="11.25">
      <c r="A360" s="3" t="s">
        <v>1615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1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39">
        <v>2</v>
      </c>
      <c r="AJ360" s="5"/>
      <c r="AK360" s="5"/>
      <c r="AL360" s="11">
        <f t="shared" si="10"/>
        <v>2</v>
      </c>
      <c r="AM360" s="13">
        <f t="shared" si="11"/>
        <v>1</v>
      </c>
    </row>
    <row r="361" spans="1:39" ht="11.25">
      <c r="A361" s="3" t="s">
        <v>938</v>
      </c>
      <c r="B361" s="5"/>
      <c r="C361" s="5"/>
      <c r="D361" s="5"/>
      <c r="E361" s="5"/>
      <c r="F361" s="5"/>
      <c r="G361" s="5"/>
      <c r="H361" s="5"/>
      <c r="I361" s="5"/>
      <c r="J361" s="5"/>
      <c r="K361" s="5">
        <v>2</v>
      </c>
      <c r="L361" s="5"/>
      <c r="M361" s="5"/>
      <c r="N361" s="5"/>
      <c r="O361" s="5"/>
      <c r="P361" s="5"/>
      <c r="Q361" s="5"/>
      <c r="R361" s="5"/>
      <c r="S361" s="5"/>
      <c r="T361" s="5"/>
      <c r="U361" s="11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39"/>
      <c r="AJ361" s="5"/>
      <c r="AK361" s="5"/>
      <c r="AL361" s="11">
        <f t="shared" si="10"/>
        <v>2</v>
      </c>
      <c r="AM361" s="13">
        <f t="shared" si="11"/>
        <v>1</v>
      </c>
    </row>
    <row r="362" spans="1:39" ht="11.25">
      <c r="A362" s="3" t="s">
        <v>1354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1"/>
      <c r="V362" s="5"/>
      <c r="W362" s="5"/>
      <c r="X362" s="5"/>
      <c r="Y362" s="5">
        <v>2</v>
      </c>
      <c r="Z362" s="5"/>
      <c r="AA362" s="5"/>
      <c r="AB362" s="5"/>
      <c r="AC362" s="5"/>
      <c r="AD362" s="5"/>
      <c r="AE362" s="5"/>
      <c r="AF362" s="5"/>
      <c r="AG362" s="5"/>
      <c r="AH362" s="5"/>
      <c r="AI362" s="39"/>
      <c r="AJ362" s="5"/>
      <c r="AK362" s="5"/>
      <c r="AL362" s="11">
        <f t="shared" si="10"/>
        <v>2</v>
      </c>
      <c r="AM362" s="13">
        <f t="shared" si="11"/>
        <v>1</v>
      </c>
    </row>
    <row r="363" spans="1:39" ht="11.25">
      <c r="A363" s="3" t="s">
        <v>1361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11"/>
      <c r="V363" s="5"/>
      <c r="W363" s="5"/>
      <c r="X363" s="5"/>
      <c r="Y363" s="5">
        <v>2</v>
      </c>
      <c r="Z363" s="5"/>
      <c r="AA363" s="5"/>
      <c r="AB363" s="5"/>
      <c r="AC363" s="5"/>
      <c r="AD363" s="5"/>
      <c r="AE363" s="5"/>
      <c r="AF363" s="5"/>
      <c r="AG363" s="5"/>
      <c r="AH363" s="5"/>
      <c r="AI363" s="39"/>
      <c r="AJ363" s="5"/>
      <c r="AK363" s="5"/>
      <c r="AL363" s="11">
        <f t="shared" si="10"/>
        <v>2</v>
      </c>
      <c r="AM363" s="13">
        <f t="shared" si="11"/>
        <v>1</v>
      </c>
    </row>
    <row r="364" spans="1:39" ht="11.25">
      <c r="A364" s="3" t="s">
        <v>1298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1"/>
      <c r="V364" s="5">
        <v>2</v>
      </c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39"/>
      <c r="AJ364" s="5"/>
      <c r="AK364" s="5"/>
      <c r="AL364" s="11">
        <f t="shared" si="10"/>
        <v>2</v>
      </c>
      <c r="AM364" s="13">
        <f t="shared" si="11"/>
        <v>1</v>
      </c>
    </row>
    <row r="365" spans="1:39" ht="11.25">
      <c r="A365" s="3" t="s">
        <v>1299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11"/>
      <c r="V365" s="5">
        <v>2</v>
      </c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39"/>
      <c r="AJ365" s="5"/>
      <c r="AK365" s="5"/>
      <c r="AL365" s="11">
        <f t="shared" si="10"/>
        <v>2</v>
      </c>
      <c r="AM365" s="13">
        <f t="shared" si="11"/>
        <v>1</v>
      </c>
    </row>
    <row r="366" spans="1:39" ht="11.25">
      <c r="A366" s="3" t="s">
        <v>1080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>
        <v>2</v>
      </c>
      <c r="Q366" s="5"/>
      <c r="R366" s="5"/>
      <c r="S366" s="5"/>
      <c r="T366" s="5"/>
      <c r="U366" s="11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39"/>
      <c r="AJ366" s="5"/>
      <c r="AK366" s="5"/>
      <c r="AL366" s="11">
        <f t="shared" si="10"/>
        <v>2</v>
      </c>
      <c r="AM366" s="13">
        <f t="shared" si="11"/>
        <v>1</v>
      </c>
    </row>
    <row r="367" spans="1:39" ht="11.25">
      <c r="A367" s="3" t="s">
        <v>1037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>
        <v>2</v>
      </c>
      <c r="P367" s="5"/>
      <c r="Q367" s="5"/>
      <c r="R367" s="5"/>
      <c r="S367" s="5"/>
      <c r="T367" s="5"/>
      <c r="U367" s="11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39"/>
      <c r="AJ367" s="5"/>
      <c r="AK367" s="5"/>
      <c r="AL367" s="11">
        <f t="shared" si="10"/>
        <v>2</v>
      </c>
      <c r="AM367" s="13">
        <f t="shared" si="11"/>
        <v>1</v>
      </c>
    </row>
    <row r="368" spans="1:39" ht="11.25">
      <c r="A368" s="3" t="s">
        <v>1038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>
        <v>2</v>
      </c>
      <c r="P368" s="5"/>
      <c r="Q368" s="5"/>
      <c r="R368" s="5"/>
      <c r="S368" s="5"/>
      <c r="T368" s="5"/>
      <c r="U368" s="11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39"/>
      <c r="AJ368" s="5"/>
      <c r="AK368" s="5"/>
      <c r="AL368" s="11">
        <f t="shared" si="10"/>
        <v>2</v>
      </c>
      <c r="AM368" s="13">
        <f t="shared" si="11"/>
        <v>1</v>
      </c>
    </row>
    <row r="369" spans="1:39" ht="11.25">
      <c r="A369" s="3" t="s">
        <v>1278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1">
        <v>2</v>
      </c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39"/>
      <c r="AJ369" s="5"/>
      <c r="AK369" s="5"/>
      <c r="AL369" s="11">
        <f t="shared" si="10"/>
        <v>2</v>
      </c>
      <c r="AM369" s="13">
        <f t="shared" si="11"/>
        <v>1</v>
      </c>
    </row>
    <row r="370" spans="1:39" ht="11.25">
      <c r="A370" s="3" t="s">
        <v>1279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1">
        <v>2</v>
      </c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39"/>
      <c r="AJ370" s="5"/>
      <c r="AK370" s="5"/>
      <c r="AL370" s="11">
        <f t="shared" si="10"/>
        <v>2</v>
      </c>
      <c r="AM370" s="13">
        <f t="shared" si="11"/>
        <v>1</v>
      </c>
    </row>
    <row r="371" spans="1:39" ht="11.25">
      <c r="A371" s="3" t="s">
        <v>1079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>
        <v>2</v>
      </c>
      <c r="Q371" s="5"/>
      <c r="R371" s="5"/>
      <c r="S371" s="5"/>
      <c r="T371" s="5"/>
      <c r="U371" s="11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39"/>
      <c r="AJ371" s="5"/>
      <c r="AK371" s="5"/>
      <c r="AL371" s="11">
        <f t="shared" si="10"/>
        <v>2</v>
      </c>
      <c r="AM371" s="13">
        <f t="shared" si="11"/>
        <v>1</v>
      </c>
    </row>
    <row r="372" spans="1:39" ht="11.25">
      <c r="A372" s="3" t="s">
        <v>1715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1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39"/>
      <c r="AJ372" s="5">
        <v>2</v>
      </c>
      <c r="AK372" s="5"/>
      <c r="AL372" s="11">
        <f t="shared" si="10"/>
        <v>2</v>
      </c>
      <c r="AM372" s="13">
        <f t="shared" si="11"/>
        <v>1</v>
      </c>
    </row>
    <row r="373" spans="1:39" ht="11.25">
      <c r="A373" s="3" t="s">
        <v>1137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>
        <v>2</v>
      </c>
      <c r="R373" s="5"/>
      <c r="S373" s="5"/>
      <c r="T373" s="5"/>
      <c r="U373" s="11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39"/>
      <c r="AJ373" s="5"/>
      <c r="AK373" s="5"/>
      <c r="AL373" s="11">
        <f t="shared" si="10"/>
        <v>2</v>
      </c>
      <c r="AM373" s="13">
        <f t="shared" si="11"/>
        <v>1</v>
      </c>
    </row>
    <row r="374" spans="1:39" ht="11.25">
      <c r="A374" s="3" t="s">
        <v>1139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>
        <v>2</v>
      </c>
      <c r="R374" s="5"/>
      <c r="S374" s="5"/>
      <c r="T374" s="5"/>
      <c r="U374" s="11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39"/>
      <c r="AJ374" s="5"/>
      <c r="AK374" s="5"/>
      <c r="AL374" s="11">
        <f t="shared" si="10"/>
        <v>2</v>
      </c>
      <c r="AM374" s="13">
        <f t="shared" si="11"/>
        <v>1</v>
      </c>
    </row>
    <row r="375" spans="1:39" ht="11.25">
      <c r="A375" s="3" t="s">
        <v>976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>
        <v>2</v>
      </c>
      <c r="N375" s="5"/>
      <c r="O375" s="5"/>
      <c r="P375" s="5"/>
      <c r="Q375" s="5"/>
      <c r="R375" s="5"/>
      <c r="S375" s="5"/>
      <c r="T375" s="5"/>
      <c r="U375" s="11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39"/>
      <c r="AJ375" s="5"/>
      <c r="AK375" s="5"/>
      <c r="AL375" s="11">
        <f t="shared" si="10"/>
        <v>2</v>
      </c>
      <c r="AM375" s="13">
        <f t="shared" si="11"/>
        <v>1</v>
      </c>
    </row>
    <row r="376" spans="1:39" ht="11.25">
      <c r="A376" s="3" t="s">
        <v>984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v>2</v>
      </c>
      <c r="M376" s="5"/>
      <c r="N376" s="5"/>
      <c r="O376" s="5"/>
      <c r="P376" s="5"/>
      <c r="Q376" s="5"/>
      <c r="R376" s="5"/>
      <c r="S376" s="5"/>
      <c r="T376" s="5"/>
      <c r="U376" s="11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39"/>
      <c r="AJ376" s="5"/>
      <c r="AK376" s="5"/>
      <c r="AL376" s="11">
        <f t="shared" si="10"/>
        <v>2</v>
      </c>
      <c r="AM376" s="13">
        <f t="shared" si="11"/>
        <v>1</v>
      </c>
    </row>
    <row r="377" spans="1:39" ht="11.25">
      <c r="A377" s="3" t="s">
        <v>1280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11">
        <v>2</v>
      </c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39"/>
      <c r="AJ377" s="5"/>
      <c r="AK377" s="5"/>
      <c r="AL377" s="11">
        <f t="shared" si="10"/>
        <v>2</v>
      </c>
      <c r="AM377" s="13">
        <f t="shared" si="11"/>
        <v>1</v>
      </c>
    </row>
    <row r="378" spans="1:39" ht="11.25">
      <c r="A378" s="3" t="s">
        <v>1281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1">
        <v>2</v>
      </c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39"/>
      <c r="AJ378" s="5"/>
      <c r="AK378" s="5"/>
      <c r="AL378" s="11">
        <f t="shared" si="10"/>
        <v>2</v>
      </c>
      <c r="AM378" s="13">
        <f t="shared" si="11"/>
        <v>1</v>
      </c>
    </row>
    <row r="379" spans="1:39" ht="11.25">
      <c r="A379" s="3" t="s">
        <v>1040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>
        <v>2</v>
      </c>
      <c r="P379" s="5"/>
      <c r="Q379" s="5"/>
      <c r="R379" s="5"/>
      <c r="S379" s="5"/>
      <c r="T379" s="5"/>
      <c r="U379" s="11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39"/>
      <c r="AJ379" s="5"/>
      <c r="AK379" s="5"/>
      <c r="AL379" s="11">
        <f t="shared" si="10"/>
        <v>2</v>
      </c>
      <c r="AM379" s="13">
        <f t="shared" si="11"/>
        <v>1</v>
      </c>
    </row>
    <row r="380" spans="1:39" ht="11.25">
      <c r="A380" s="3" t="s">
        <v>1717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1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39"/>
      <c r="AJ380" s="5">
        <v>2</v>
      </c>
      <c r="AK380" s="5"/>
      <c r="AL380" s="11">
        <f t="shared" si="10"/>
        <v>2</v>
      </c>
      <c r="AM380" s="13">
        <f t="shared" si="11"/>
        <v>1</v>
      </c>
    </row>
    <row r="381" spans="1:39" ht="11.25">
      <c r="A381" s="3" t="s">
        <v>644</v>
      </c>
      <c r="B381" s="5"/>
      <c r="C381" s="5"/>
      <c r="D381" s="5"/>
      <c r="E381" s="5">
        <v>2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1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39"/>
      <c r="AJ381" s="5"/>
      <c r="AK381" s="5"/>
      <c r="AL381" s="11">
        <f t="shared" si="10"/>
        <v>2</v>
      </c>
      <c r="AM381" s="13">
        <f t="shared" si="11"/>
        <v>1</v>
      </c>
    </row>
    <row r="382" spans="1:39" ht="11.25">
      <c r="A382" s="3" t="s">
        <v>540</v>
      </c>
      <c r="B382" s="5"/>
      <c r="C382" s="5">
        <v>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1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39"/>
      <c r="AJ382" s="5"/>
      <c r="AK382" s="5"/>
      <c r="AL382" s="11">
        <f t="shared" si="10"/>
        <v>2</v>
      </c>
      <c r="AM382" s="13">
        <f t="shared" si="11"/>
        <v>1</v>
      </c>
    </row>
    <row r="383" spans="1:39" ht="11.25">
      <c r="A383" s="3" t="s">
        <v>1721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1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39"/>
      <c r="AJ383" s="5">
        <v>2</v>
      </c>
      <c r="AK383" s="5"/>
      <c r="AL383" s="11">
        <f t="shared" si="10"/>
        <v>2</v>
      </c>
      <c r="AM383" s="13">
        <f t="shared" si="11"/>
        <v>1</v>
      </c>
    </row>
    <row r="384" spans="1:39" ht="11.25">
      <c r="A384" s="3" t="s">
        <v>1367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1"/>
      <c r="V384" s="5"/>
      <c r="W384" s="5"/>
      <c r="X384" s="5"/>
      <c r="Y384" s="5">
        <v>2</v>
      </c>
      <c r="Z384" s="5"/>
      <c r="AA384" s="5"/>
      <c r="AB384" s="5"/>
      <c r="AC384" s="5"/>
      <c r="AD384" s="5"/>
      <c r="AE384" s="5"/>
      <c r="AF384" s="5"/>
      <c r="AG384" s="5"/>
      <c r="AH384" s="5"/>
      <c r="AI384" s="39"/>
      <c r="AJ384" s="5"/>
      <c r="AK384" s="5"/>
      <c r="AL384" s="11">
        <f t="shared" si="10"/>
        <v>2</v>
      </c>
      <c r="AM384" s="13">
        <f t="shared" si="11"/>
        <v>1</v>
      </c>
    </row>
    <row r="385" spans="1:39" ht="11.25">
      <c r="A385" s="3" t="s">
        <v>1617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11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39">
        <v>2</v>
      </c>
      <c r="AJ385" s="5"/>
      <c r="AK385" s="5"/>
      <c r="AL385" s="11">
        <f t="shared" si="10"/>
        <v>2</v>
      </c>
      <c r="AM385" s="13">
        <f t="shared" si="11"/>
        <v>1</v>
      </c>
    </row>
    <row r="386" spans="1:39" ht="11.25">
      <c r="A386" s="3" t="s">
        <v>1618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1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39">
        <v>2</v>
      </c>
      <c r="AJ386" s="5"/>
      <c r="AK386" s="5"/>
      <c r="AL386" s="11">
        <f aca="true" t="shared" si="12" ref="AL386:AL449">SUM(B386:AK386)</f>
        <v>2</v>
      </c>
      <c r="AM386" s="13">
        <f aca="true" t="shared" si="13" ref="AM386:AM449">COUNTA(B386:AJ386)</f>
        <v>1</v>
      </c>
    </row>
    <row r="387" spans="1:39" ht="11.25">
      <c r="A387" s="3" t="s">
        <v>1529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11"/>
      <c r="V387" s="5"/>
      <c r="W387" s="5"/>
      <c r="X387" s="5"/>
      <c r="Y387" s="5"/>
      <c r="Z387" s="5"/>
      <c r="AA387" s="5"/>
      <c r="AB387" s="5"/>
      <c r="AC387" s="5"/>
      <c r="AD387" s="5"/>
      <c r="AE387" s="5">
        <v>2</v>
      </c>
      <c r="AF387" s="5"/>
      <c r="AG387" s="5"/>
      <c r="AH387" s="5"/>
      <c r="AI387" s="39"/>
      <c r="AJ387" s="5"/>
      <c r="AK387" s="5"/>
      <c r="AL387" s="11">
        <f t="shared" si="12"/>
        <v>2</v>
      </c>
      <c r="AM387" s="13">
        <f t="shared" si="13"/>
        <v>1</v>
      </c>
    </row>
    <row r="388" spans="1:39" ht="11.25">
      <c r="A388" s="3" t="s">
        <v>1530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1"/>
      <c r="V388" s="5"/>
      <c r="W388" s="5"/>
      <c r="X388" s="5"/>
      <c r="Y388" s="5"/>
      <c r="Z388" s="5"/>
      <c r="AA388" s="5"/>
      <c r="AB388" s="5"/>
      <c r="AC388" s="5"/>
      <c r="AD388" s="5"/>
      <c r="AE388" s="5">
        <v>2</v>
      </c>
      <c r="AF388" s="5"/>
      <c r="AG388" s="5"/>
      <c r="AH388" s="5"/>
      <c r="AI388" s="39"/>
      <c r="AJ388" s="5"/>
      <c r="AK388" s="5"/>
      <c r="AL388" s="11">
        <f t="shared" si="12"/>
        <v>2</v>
      </c>
      <c r="AM388" s="13">
        <f t="shared" si="13"/>
        <v>1</v>
      </c>
    </row>
    <row r="389" spans="1:39" ht="11.25">
      <c r="A389" s="3" t="s">
        <v>710</v>
      </c>
      <c r="B389" s="5"/>
      <c r="C389" s="5"/>
      <c r="D389" s="5"/>
      <c r="E389" s="5"/>
      <c r="F389" s="5"/>
      <c r="G389" s="5">
        <v>2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11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39"/>
      <c r="AJ389" s="5"/>
      <c r="AK389" s="5"/>
      <c r="AL389" s="11">
        <f t="shared" si="12"/>
        <v>2</v>
      </c>
      <c r="AM389" s="13">
        <f t="shared" si="13"/>
        <v>1</v>
      </c>
    </row>
    <row r="390" spans="1:39" ht="11.25">
      <c r="A390" s="3" t="s">
        <v>1373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1"/>
      <c r="V390" s="5"/>
      <c r="W390" s="5"/>
      <c r="X390" s="5"/>
      <c r="Y390" s="5">
        <v>2</v>
      </c>
      <c r="Z390" s="5"/>
      <c r="AA390" s="5"/>
      <c r="AB390" s="5"/>
      <c r="AC390" s="5"/>
      <c r="AD390" s="5"/>
      <c r="AE390" s="5"/>
      <c r="AF390" s="5"/>
      <c r="AG390" s="5"/>
      <c r="AH390" s="5"/>
      <c r="AI390" s="39"/>
      <c r="AJ390" s="5"/>
      <c r="AK390" s="5"/>
      <c r="AL390" s="11">
        <f t="shared" si="12"/>
        <v>2</v>
      </c>
      <c r="AM390" s="13">
        <f t="shared" si="13"/>
        <v>1</v>
      </c>
    </row>
    <row r="391" spans="1:39" ht="11.25">
      <c r="A391" s="3" t="s">
        <v>1619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1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39">
        <v>2</v>
      </c>
      <c r="AJ391" s="5"/>
      <c r="AK391" s="5"/>
      <c r="AL391" s="11">
        <f t="shared" si="12"/>
        <v>2</v>
      </c>
      <c r="AM391" s="13">
        <f t="shared" si="13"/>
        <v>1</v>
      </c>
    </row>
    <row r="392" spans="1:39" ht="11.25">
      <c r="A392" s="3" t="s">
        <v>1374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11"/>
      <c r="V392" s="5"/>
      <c r="W392" s="5"/>
      <c r="X392" s="5"/>
      <c r="Y392" s="5">
        <v>2</v>
      </c>
      <c r="Z392" s="5"/>
      <c r="AA392" s="5"/>
      <c r="AB392" s="5"/>
      <c r="AC392" s="5"/>
      <c r="AD392" s="5"/>
      <c r="AE392" s="5"/>
      <c r="AF392" s="5"/>
      <c r="AG392" s="5"/>
      <c r="AH392" s="5"/>
      <c r="AI392" s="39"/>
      <c r="AJ392" s="5"/>
      <c r="AK392" s="5"/>
      <c r="AL392" s="11">
        <f t="shared" si="12"/>
        <v>2</v>
      </c>
      <c r="AM392" s="13">
        <f t="shared" si="13"/>
        <v>1</v>
      </c>
    </row>
    <row r="393" spans="1:39" ht="11.25">
      <c r="A393" s="3" t="s">
        <v>648</v>
      </c>
      <c r="B393" s="5"/>
      <c r="C393" s="5"/>
      <c r="D393" s="5"/>
      <c r="E393" s="5">
        <v>2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11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39"/>
      <c r="AJ393" s="5"/>
      <c r="AK393" s="5"/>
      <c r="AL393" s="11">
        <f t="shared" si="12"/>
        <v>2</v>
      </c>
      <c r="AM393" s="13">
        <f t="shared" si="13"/>
        <v>1</v>
      </c>
    </row>
    <row r="394" spans="1:39" ht="11.25">
      <c r="A394" s="3" t="s">
        <v>1378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1"/>
      <c r="V394" s="5"/>
      <c r="W394" s="5"/>
      <c r="X394" s="5"/>
      <c r="Y394" s="5">
        <v>2</v>
      </c>
      <c r="Z394" s="5"/>
      <c r="AA394" s="5"/>
      <c r="AB394" s="5"/>
      <c r="AC394" s="5"/>
      <c r="AD394" s="5"/>
      <c r="AE394" s="5"/>
      <c r="AF394" s="5"/>
      <c r="AG394" s="5"/>
      <c r="AH394" s="5"/>
      <c r="AI394" s="39"/>
      <c r="AJ394" s="5"/>
      <c r="AK394" s="5"/>
      <c r="AL394" s="11">
        <f t="shared" si="12"/>
        <v>2</v>
      </c>
      <c r="AM394" s="13">
        <f t="shared" si="13"/>
        <v>1</v>
      </c>
    </row>
    <row r="395" spans="1:39" ht="11.25">
      <c r="A395" s="3" t="s">
        <v>1377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11"/>
      <c r="V395" s="5"/>
      <c r="W395" s="5"/>
      <c r="X395" s="5"/>
      <c r="Y395" s="5">
        <v>2</v>
      </c>
      <c r="Z395" s="5"/>
      <c r="AA395" s="5"/>
      <c r="AB395" s="5"/>
      <c r="AC395" s="5"/>
      <c r="AD395" s="5"/>
      <c r="AE395" s="5"/>
      <c r="AF395" s="5"/>
      <c r="AG395" s="5"/>
      <c r="AH395" s="5"/>
      <c r="AI395" s="39"/>
      <c r="AJ395" s="5"/>
      <c r="AK395" s="5"/>
      <c r="AL395" s="11">
        <f t="shared" si="12"/>
        <v>2</v>
      </c>
      <c r="AM395" s="13">
        <f t="shared" si="13"/>
        <v>1</v>
      </c>
    </row>
    <row r="396" spans="1:39" ht="11.25">
      <c r="A396" s="3" t="s">
        <v>1515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11"/>
      <c r="V396" s="5"/>
      <c r="W396" s="5"/>
      <c r="X396" s="5"/>
      <c r="Y396" s="5"/>
      <c r="Z396" s="5"/>
      <c r="AA396" s="5"/>
      <c r="AB396" s="5"/>
      <c r="AC396" s="5"/>
      <c r="AD396" s="5">
        <v>2</v>
      </c>
      <c r="AE396" s="5"/>
      <c r="AF396" s="5"/>
      <c r="AG396" s="5"/>
      <c r="AH396" s="5"/>
      <c r="AI396" s="39"/>
      <c r="AJ396" s="5"/>
      <c r="AK396" s="5"/>
      <c r="AL396" s="11">
        <f t="shared" si="12"/>
        <v>2</v>
      </c>
      <c r="AM396" s="13">
        <f t="shared" si="13"/>
        <v>1</v>
      </c>
    </row>
    <row r="397" spans="1:39" ht="11.25">
      <c r="A397" s="3" t="s">
        <v>1383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11"/>
      <c r="V397" s="5"/>
      <c r="W397" s="5"/>
      <c r="X397" s="5"/>
      <c r="Y397" s="5">
        <v>2</v>
      </c>
      <c r="Z397" s="5"/>
      <c r="AA397" s="5"/>
      <c r="AB397" s="5"/>
      <c r="AC397" s="5"/>
      <c r="AD397" s="5"/>
      <c r="AE397" s="5"/>
      <c r="AF397" s="5"/>
      <c r="AG397" s="5"/>
      <c r="AH397" s="5"/>
      <c r="AI397" s="39"/>
      <c r="AJ397" s="5"/>
      <c r="AK397" s="5"/>
      <c r="AL397" s="11">
        <f t="shared" si="12"/>
        <v>2</v>
      </c>
      <c r="AM397" s="13">
        <f t="shared" si="13"/>
        <v>1</v>
      </c>
    </row>
    <row r="398" spans="1:39" ht="11.25">
      <c r="A398" s="3" t="s">
        <v>1384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1"/>
      <c r="V398" s="5"/>
      <c r="W398" s="5"/>
      <c r="X398" s="5"/>
      <c r="Y398" s="5">
        <v>2</v>
      </c>
      <c r="Z398" s="5"/>
      <c r="AA398" s="5"/>
      <c r="AB398" s="5"/>
      <c r="AC398" s="5"/>
      <c r="AD398" s="5"/>
      <c r="AE398" s="5"/>
      <c r="AF398" s="5"/>
      <c r="AG398" s="5"/>
      <c r="AH398" s="5"/>
      <c r="AI398" s="39"/>
      <c r="AJ398" s="5"/>
      <c r="AK398" s="5"/>
      <c r="AL398" s="11">
        <f t="shared" si="12"/>
        <v>2</v>
      </c>
      <c r="AM398" s="13">
        <f t="shared" si="13"/>
        <v>1</v>
      </c>
    </row>
    <row r="399" spans="1:39" ht="11.25">
      <c r="A399" s="3" t="s">
        <v>1724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1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39"/>
      <c r="AJ399" s="5">
        <v>2</v>
      </c>
      <c r="AK399" s="5"/>
      <c r="AL399" s="11">
        <f t="shared" si="12"/>
        <v>2</v>
      </c>
      <c r="AM399" s="13">
        <f t="shared" si="13"/>
        <v>1</v>
      </c>
    </row>
    <row r="400" spans="1:39" ht="11.25">
      <c r="A400" s="3" t="s">
        <v>1395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1"/>
      <c r="V400" s="5"/>
      <c r="W400" s="5"/>
      <c r="X400" s="5"/>
      <c r="Y400" s="5">
        <v>2</v>
      </c>
      <c r="Z400" s="5"/>
      <c r="AA400" s="5"/>
      <c r="AB400" s="5"/>
      <c r="AC400" s="5"/>
      <c r="AD400" s="5"/>
      <c r="AE400" s="5"/>
      <c r="AF400" s="5"/>
      <c r="AG400" s="5"/>
      <c r="AH400" s="5"/>
      <c r="AI400" s="39"/>
      <c r="AJ400" s="5"/>
      <c r="AK400" s="5"/>
      <c r="AL400" s="11">
        <f t="shared" si="12"/>
        <v>2</v>
      </c>
      <c r="AM400" s="13">
        <f t="shared" si="13"/>
        <v>1</v>
      </c>
    </row>
    <row r="401" spans="1:39" ht="11.25">
      <c r="A401" s="3" t="s">
        <v>1140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>
        <v>2</v>
      </c>
      <c r="R401" s="5"/>
      <c r="S401" s="5"/>
      <c r="T401" s="5"/>
      <c r="U401" s="11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39"/>
      <c r="AJ401" s="5"/>
      <c r="AK401" s="5"/>
      <c r="AL401" s="11">
        <f t="shared" si="12"/>
        <v>2</v>
      </c>
      <c r="AM401" s="13">
        <f t="shared" si="13"/>
        <v>1</v>
      </c>
    </row>
    <row r="402" spans="1:39" ht="11.25">
      <c r="A402" s="3" t="s">
        <v>677</v>
      </c>
      <c r="B402" s="5"/>
      <c r="C402" s="5"/>
      <c r="D402" s="5"/>
      <c r="E402" s="5"/>
      <c r="F402" s="5">
        <v>2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1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39"/>
      <c r="AJ402" s="5"/>
      <c r="AK402" s="5"/>
      <c r="AL402" s="11">
        <f t="shared" si="12"/>
        <v>2</v>
      </c>
      <c r="AM402" s="13">
        <f t="shared" si="13"/>
        <v>1</v>
      </c>
    </row>
    <row r="403" spans="1:39" ht="11.25">
      <c r="A403" s="3" t="s">
        <v>1460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1"/>
      <c r="V403" s="5"/>
      <c r="W403" s="5"/>
      <c r="X403" s="5"/>
      <c r="Y403" s="5"/>
      <c r="Z403" s="5"/>
      <c r="AA403" s="5">
        <v>2</v>
      </c>
      <c r="AB403" s="5"/>
      <c r="AC403" s="5"/>
      <c r="AD403" s="5"/>
      <c r="AE403" s="5"/>
      <c r="AF403" s="5"/>
      <c r="AG403" s="5"/>
      <c r="AH403" s="5"/>
      <c r="AI403" s="39"/>
      <c r="AJ403" s="5"/>
      <c r="AK403" s="5"/>
      <c r="AL403" s="11">
        <f t="shared" si="12"/>
        <v>2</v>
      </c>
      <c r="AM403" s="13">
        <f t="shared" si="13"/>
        <v>1</v>
      </c>
    </row>
    <row r="404" spans="1:39" ht="11.25">
      <c r="A404" s="3" t="s">
        <v>576</v>
      </c>
      <c r="B404" s="5"/>
      <c r="C404" s="5"/>
      <c r="D404" s="5">
        <v>0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1"/>
      <c r="V404" s="5"/>
      <c r="W404" s="5"/>
      <c r="X404" s="5"/>
      <c r="Y404" s="5"/>
      <c r="Z404" s="5"/>
      <c r="AA404" s="5">
        <v>2</v>
      </c>
      <c r="AB404" s="5"/>
      <c r="AC404" s="5"/>
      <c r="AD404" s="5"/>
      <c r="AE404" s="5"/>
      <c r="AF404" s="5"/>
      <c r="AG404" s="5"/>
      <c r="AH404" s="5"/>
      <c r="AI404" s="39"/>
      <c r="AJ404" s="5"/>
      <c r="AK404" s="5"/>
      <c r="AL404" s="11">
        <f t="shared" si="12"/>
        <v>2</v>
      </c>
      <c r="AM404" s="13">
        <f t="shared" si="13"/>
        <v>2</v>
      </c>
    </row>
    <row r="405" spans="1:39" ht="11.25">
      <c r="A405" s="3" t="s">
        <v>713</v>
      </c>
      <c r="B405" s="5"/>
      <c r="C405" s="5"/>
      <c r="D405" s="5"/>
      <c r="E405" s="5"/>
      <c r="F405" s="5"/>
      <c r="G405" s="5">
        <v>2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11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39"/>
      <c r="AJ405" s="5"/>
      <c r="AK405" s="5"/>
      <c r="AL405" s="11">
        <f t="shared" si="12"/>
        <v>2</v>
      </c>
      <c r="AM405" s="13">
        <f t="shared" si="13"/>
        <v>1</v>
      </c>
    </row>
    <row r="406" spans="1:39" ht="11.25">
      <c r="A406" s="3" t="s">
        <v>946</v>
      </c>
      <c r="B406" s="5"/>
      <c r="C406" s="5"/>
      <c r="D406" s="5"/>
      <c r="E406" s="5"/>
      <c r="F406" s="5"/>
      <c r="G406" s="5"/>
      <c r="H406" s="5"/>
      <c r="I406" s="5"/>
      <c r="J406" s="5"/>
      <c r="K406" s="5">
        <v>2</v>
      </c>
      <c r="L406" s="5"/>
      <c r="M406" s="5"/>
      <c r="N406" s="5"/>
      <c r="O406" s="5"/>
      <c r="P406" s="5"/>
      <c r="Q406" s="5"/>
      <c r="R406" s="5"/>
      <c r="S406" s="5"/>
      <c r="T406" s="5"/>
      <c r="U406" s="11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39"/>
      <c r="AJ406" s="5"/>
      <c r="AK406" s="5"/>
      <c r="AL406" s="11">
        <f t="shared" si="12"/>
        <v>2</v>
      </c>
      <c r="AM406" s="13">
        <f t="shared" si="13"/>
        <v>1</v>
      </c>
    </row>
    <row r="407" spans="1:39" ht="11.25">
      <c r="A407" s="3" t="s">
        <v>655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11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39"/>
      <c r="AJ407" s="5">
        <v>2</v>
      </c>
      <c r="AK407" s="5"/>
      <c r="AL407" s="11">
        <f t="shared" si="12"/>
        <v>2</v>
      </c>
      <c r="AM407" s="13">
        <f t="shared" si="13"/>
        <v>1</v>
      </c>
    </row>
    <row r="408" spans="1:39" ht="11.25">
      <c r="A408" s="3" t="s">
        <v>986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v>2</v>
      </c>
      <c r="M408" s="5"/>
      <c r="N408" s="5"/>
      <c r="O408" s="5"/>
      <c r="P408" s="5"/>
      <c r="Q408" s="5"/>
      <c r="R408" s="5"/>
      <c r="S408" s="5"/>
      <c r="T408" s="5"/>
      <c r="U408" s="11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39"/>
      <c r="AJ408" s="5"/>
      <c r="AK408" s="5"/>
      <c r="AL408" s="11">
        <f t="shared" si="12"/>
        <v>2</v>
      </c>
      <c r="AM408" s="13">
        <f t="shared" si="13"/>
        <v>1</v>
      </c>
    </row>
    <row r="409" spans="1:39" ht="11.25">
      <c r="A409" s="3" t="s">
        <v>657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v>2</v>
      </c>
      <c r="M409" s="5"/>
      <c r="N409" s="5"/>
      <c r="O409" s="5"/>
      <c r="P409" s="5"/>
      <c r="Q409" s="5"/>
      <c r="R409" s="5"/>
      <c r="S409" s="5"/>
      <c r="T409" s="5"/>
      <c r="U409" s="11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39"/>
      <c r="AJ409" s="5"/>
      <c r="AK409" s="5"/>
      <c r="AL409" s="11">
        <f t="shared" si="12"/>
        <v>2</v>
      </c>
      <c r="AM409" s="13">
        <f t="shared" si="13"/>
        <v>1</v>
      </c>
    </row>
    <row r="410" spans="1:39" ht="11.25">
      <c r="A410" s="3" t="s">
        <v>1043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>
        <v>2</v>
      </c>
      <c r="P410" s="5"/>
      <c r="Q410" s="5"/>
      <c r="R410" s="5"/>
      <c r="S410" s="5"/>
      <c r="T410" s="5"/>
      <c r="U410" s="11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39"/>
      <c r="AJ410" s="5"/>
      <c r="AK410" s="5"/>
      <c r="AL410" s="11">
        <f t="shared" si="12"/>
        <v>2</v>
      </c>
      <c r="AM410" s="13">
        <f t="shared" si="13"/>
        <v>1</v>
      </c>
    </row>
    <row r="411" spans="1:39" ht="11.25">
      <c r="A411" s="3" t="s">
        <v>544</v>
      </c>
      <c r="B411" s="5"/>
      <c r="C411" s="5">
        <v>2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11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39"/>
      <c r="AJ411" s="5"/>
      <c r="AK411" s="5"/>
      <c r="AL411" s="11">
        <f t="shared" si="12"/>
        <v>2</v>
      </c>
      <c r="AM411" s="13">
        <f t="shared" si="13"/>
        <v>1</v>
      </c>
    </row>
    <row r="412" spans="1:39" ht="11.25">
      <c r="A412" s="3" t="s">
        <v>1725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1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39"/>
      <c r="AJ412" s="5">
        <v>2</v>
      </c>
      <c r="AK412" s="5"/>
      <c r="AL412" s="11">
        <f t="shared" si="12"/>
        <v>2</v>
      </c>
      <c r="AM412" s="13">
        <f t="shared" si="13"/>
        <v>1</v>
      </c>
    </row>
    <row r="413" spans="1:39" ht="11.25">
      <c r="A413" s="3" t="s">
        <v>989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v>2</v>
      </c>
      <c r="M413" s="5"/>
      <c r="N413" s="5"/>
      <c r="O413" s="5"/>
      <c r="P413" s="5"/>
      <c r="Q413" s="5"/>
      <c r="R413" s="5"/>
      <c r="S413" s="5"/>
      <c r="T413" s="5"/>
      <c r="U413" s="11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39"/>
      <c r="AJ413" s="5"/>
      <c r="AK413" s="5"/>
      <c r="AL413" s="11">
        <f t="shared" si="12"/>
        <v>2</v>
      </c>
      <c r="AM413" s="13">
        <f t="shared" si="13"/>
        <v>1</v>
      </c>
    </row>
    <row r="414" spans="1:39" ht="11.25">
      <c r="A414" s="3" t="s">
        <v>990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v>2</v>
      </c>
      <c r="M414" s="5"/>
      <c r="N414" s="5"/>
      <c r="O414" s="5"/>
      <c r="P414" s="5"/>
      <c r="Q414" s="5"/>
      <c r="R414" s="5"/>
      <c r="S414" s="5"/>
      <c r="T414" s="5"/>
      <c r="U414" s="11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39"/>
      <c r="AJ414" s="5"/>
      <c r="AK414" s="5"/>
      <c r="AL414" s="11">
        <f t="shared" si="12"/>
        <v>2</v>
      </c>
      <c r="AM414" s="13">
        <f t="shared" si="13"/>
        <v>1</v>
      </c>
    </row>
    <row r="415" spans="1:39" ht="11.25">
      <c r="A415" s="3" t="s">
        <v>1185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v>1</v>
      </c>
      <c r="S415" s="5"/>
      <c r="T415" s="5"/>
      <c r="U415" s="11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39"/>
      <c r="AJ415" s="5"/>
      <c r="AK415" s="5"/>
      <c r="AL415" s="11">
        <f t="shared" si="12"/>
        <v>1</v>
      </c>
      <c r="AM415" s="13">
        <f t="shared" si="13"/>
        <v>1</v>
      </c>
    </row>
    <row r="416" spans="1:39" ht="11.25">
      <c r="A416" s="3" t="s">
        <v>1179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1</v>
      </c>
      <c r="S416" s="5"/>
      <c r="T416" s="5"/>
      <c r="U416" s="11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39"/>
      <c r="AJ416" s="5"/>
      <c r="AK416" s="5"/>
      <c r="AL416" s="11">
        <f t="shared" si="12"/>
        <v>1</v>
      </c>
      <c r="AM416" s="13">
        <f t="shared" si="13"/>
        <v>1</v>
      </c>
    </row>
    <row r="417" spans="1:39" ht="11.25">
      <c r="A417" s="3" t="s">
        <v>1181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v>1</v>
      </c>
      <c r="S417" s="5"/>
      <c r="T417" s="5"/>
      <c r="U417" s="11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39"/>
      <c r="AJ417" s="5"/>
      <c r="AK417" s="5"/>
      <c r="AL417" s="11">
        <f t="shared" si="12"/>
        <v>1</v>
      </c>
      <c r="AM417" s="13">
        <f t="shared" si="13"/>
        <v>1</v>
      </c>
    </row>
    <row r="418" spans="1:39" ht="11.25">
      <c r="A418" s="3" t="s">
        <v>1182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1</v>
      </c>
      <c r="S418" s="5"/>
      <c r="T418" s="5"/>
      <c r="U418" s="11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39"/>
      <c r="AJ418" s="5"/>
      <c r="AK418" s="5"/>
      <c r="AL418" s="11">
        <f t="shared" si="12"/>
        <v>1</v>
      </c>
      <c r="AM418" s="13">
        <f t="shared" si="13"/>
        <v>1</v>
      </c>
    </row>
    <row r="419" spans="1:39" ht="11.25">
      <c r="A419" s="3" t="s">
        <v>1019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>
        <v>1</v>
      </c>
      <c r="O419" s="5"/>
      <c r="P419" s="5"/>
      <c r="Q419" s="5"/>
      <c r="R419" s="5"/>
      <c r="S419" s="5"/>
      <c r="T419" s="5"/>
      <c r="U419" s="11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39"/>
      <c r="AJ419" s="5"/>
      <c r="AK419" s="5"/>
      <c r="AL419" s="11">
        <f t="shared" si="12"/>
        <v>1</v>
      </c>
      <c r="AM419" s="13">
        <f t="shared" si="13"/>
        <v>1</v>
      </c>
    </row>
    <row r="420" spans="1:39" ht="11.25">
      <c r="A420" s="3" t="s">
        <v>861</v>
      </c>
      <c r="B420" s="5"/>
      <c r="C420" s="5"/>
      <c r="D420" s="5"/>
      <c r="E420" s="5"/>
      <c r="F420" s="5"/>
      <c r="G420" s="5"/>
      <c r="H420" s="5"/>
      <c r="I420" s="5">
        <v>1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1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39"/>
      <c r="AJ420" s="5"/>
      <c r="AK420" s="5"/>
      <c r="AL420" s="11">
        <f t="shared" si="12"/>
        <v>1</v>
      </c>
      <c r="AM420" s="13">
        <f t="shared" si="13"/>
        <v>1</v>
      </c>
    </row>
    <row r="421" spans="1:39" ht="11.25" customHeight="1">
      <c r="A421" s="29" t="s">
        <v>865</v>
      </c>
      <c r="B421" s="5"/>
      <c r="C421" s="5"/>
      <c r="D421" s="5"/>
      <c r="E421" s="5"/>
      <c r="F421" s="5"/>
      <c r="G421" s="5"/>
      <c r="H421" s="5"/>
      <c r="I421" s="5">
        <v>1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1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39"/>
      <c r="AJ421" s="5"/>
      <c r="AK421" s="50"/>
      <c r="AL421" s="11">
        <f t="shared" si="12"/>
        <v>1</v>
      </c>
      <c r="AM421" s="13">
        <f t="shared" si="13"/>
        <v>1</v>
      </c>
    </row>
    <row r="422" spans="1:39" ht="11.25" customHeight="1">
      <c r="A422" s="29" t="s">
        <v>866</v>
      </c>
      <c r="B422" s="5"/>
      <c r="C422" s="5"/>
      <c r="D422" s="5"/>
      <c r="E422" s="5"/>
      <c r="F422" s="5"/>
      <c r="G422" s="5"/>
      <c r="H422" s="5"/>
      <c r="I422" s="5">
        <v>1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1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39"/>
      <c r="AJ422" s="5"/>
      <c r="AK422" s="50"/>
      <c r="AL422" s="11">
        <f t="shared" si="12"/>
        <v>1</v>
      </c>
      <c r="AM422" s="13">
        <f t="shared" si="13"/>
        <v>1</v>
      </c>
    </row>
    <row r="423" spans="1:39" ht="11.25">
      <c r="A423" s="3" t="s">
        <v>868</v>
      </c>
      <c r="B423" s="5"/>
      <c r="C423" s="5"/>
      <c r="D423" s="5"/>
      <c r="E423" s="5"/>
      <c r="F423" s="5"/>
      <c r="G423" s="5"/>
      <c r="H423" s="5"/>
      <c r="I423" s="5">
        <v>1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1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39"/>
      <c r="AJ423" s="5"/>
      <c r="AK423" s="5"/>
      <c r="AL423" s="11">
        <f t="shared" si="12"/>
        <v>1</v>
      </c>
      <c r="AM423" s="13">
        <f t="shared" si="13"/>
        <v>1</v>
      </c>
    </row>
    <row r="424" spans="1:39" ht="11.25">
      <c r="A424" s="3" t="s">
        <v>835</v>
      </c>
      <c r="B424" s="5"/>
      <c r="C424" s="5"/>
      <c r="D424" s="5"/>
      <c r="E424" s="5"/>
      <c r="F424" s="5"/>
      <c r="G424" s="5"/>
      <c r="H424" s="5">
        <v>1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1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39"/>
      <c r="AJ424" s="5"/>
      <c r="AK424" s="5"/>
      <c r="AL424" s="11">
        <f t="shared" si="12"/>
        <v>1</v>
      </c>
      <c r="AM424" s="13">
        <f t="shared" si="13"/>
        <v>1</v>
      </c>
    </row>
    <row r="425" spans="1:39" ht="11.25">
      <c r="A425" s="3" t="s">
        <v>464</v>
      </c>
      <c r="B425" s="5">
        <v>1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11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39"/>
      <c r="AJ425" s="5"/>
      <c r="AK425" s="5"/>
      <c r="AL425" s="11">
        <f t="shared" si="12"/>
        <v>1</v>
      </c>
      <c r="AM425" s="13">
        <f t="shared" si="13"/>
        <v>1</v>
      </c>
    </row>
    <row r="426" spans="1:39" ht="11.25">
      <c r="A426" s="3" t="s">
        <v>477</v>
      </c>
      <c r="B426" s="5">
        <v>1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1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39"/>
      <c r="AJ426" s="5"/>
      <c r="AK426" s="5"/>
      <c r="AL426" s="11">
        <f t="shared" si="12"/>
        <v>1</v>
      </c>
      <c r="AM426" s="13">
        <f t="shared" si="13"/>
        <v>1</v>
      </c>
    </row>
    <row r="427" spans="1:39" ht="11.25">
      <c r="A427" s="3" t="s">
        <v>638</v>
      </c>
      <c r="B427" s="5"/>
      <c r="C427" s="5"/>
      <c r="D427" s="5"/>
      <c r="E427" s="5">
        <v>1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11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39"/>
      <c r="AJ427" s="5"/>
      <c r="AK427" s="5"/>
      <c r="AL427" s="11">
        <f t="shared" si="12"/>
        <v>1</v>
      </c>
      <c r="AM427" s="13">
        <f t="shared" si="13"/>
        <v>1</v>
      </c>
    </row>
    <row r="428" spans="1:39" ht="11.25">
      <c r="A428" s="3" t="s">
        <v>642</v>
      </c>
      <c r="B428" s="5"/>
      <c r="C428" s="5"/>
      <c r="D428" s="5"/>
      <c r="E428" s="5">
        <v>1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1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39"/>
      <c r="AJ428" s="5"/>
      <c r="AK428" s="5"/>
      <c r="AL428" s="11">
        <f t="shared" si="12"/>
        <v>1</v>
      </c>
      <c r="AM428" s="13">
        <f t="shared" si="13"/>
        <v>1</v>
      </c>
    </row>
    <row r="429" spans="1:39" ht="11.25">
      <c r="A429" s="3" t="s">
        <v>1346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11"/>
      <c r="V429" s="5"/>
      <c r="W429" s="5"/>
      <c r="X429" s="5"/>
      <c r="Y429" s="5">
        <v>1</v>
      </c>
      <c r="Z429" s="5"/>
      <c r="AA429" s="5"/>
      <c r="AB429" s="5"/>
      <c r="AC429" s="5"/>
      <c r="AD429" s="5"/>
      <c r="AE429" s="5"/>
      <c r="AF429" s="5"/>
      <c r="AG429" s="5"/>
      <c r="AH429" s="5"/>
      <c r="AI429" s="39"/>
      <c r="AJ429" s="5"/>
      <c r="AK429" s="5"/>
      <c r="AL429" s="11">
        <f t="shared" si="12"/>
        <v>1</v>
      </c>
      <c r="AM429" s="13">
        <f t="shared" si="13"/>
        <v>1</v>
      </c>
    </row>
    <row r="430" spans="1:39" ht="11.25">
      <c r="A430" s="3" t="s">
        <v>1345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1"/>
      <c r="V430" s="5"/>
      <c r="W430" s="5"/>
      <c r="X430" s="5"/>
      <c r="Y430" s="5">
        <v>1</v>
      </c>
      <c r="Z430" s="5"/>
      <c r="AA430" s="5"/>
      <c r="AB430" s="5"/>
      <c r="AC430" s="5"/>
      <c r="AD430" s="5"/>
      <c r="AE430" s="5"/>
      <c r="AF430" s="5"/>
      <c r="AG430" s="5"/>
      <c r="AH430" s="5"/>
      <c r="AI430" s="39"/>
      <c r="AJ430" s="5"/>
      <c r="AK430" s="5"/>
      <c r="AL430" s="11">
        <f t="shared" si="12"/>
        <v>1</v>
      </c>
      <c r="AM430" s="13">
        <f t="shared" si="13"/>
        <v>1</v>
      </c>
    </row>
    <row r="431" spans="1:39" ht="11.25">
      <c r="A431" s="3" t="s">
        <v>1347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1"/>
      <c r="V431" s="5"/>
      <c r="W431" s="5"/>
      <c r="X431" s="5"/>
      <c r="Y431" s="5">
        <v>1</v>
      </c>
      <c r="Z431" s="5"/>
      <c r="AA431" s="5"/>
      <c r="AB431" s="5"/>
      <c r="AC431" s="5"/>
      <c r="AD431" s="5"/>
      <c r="AE431" s="5"/>
      <c r="AF431" s="5"/>
      <c r="AG431" s="5"/>
      <c r="AH431" s="5"/>
      <c r="AI431" s="39"/>
      <c r="AJ431" s="5"/>
      <c r="AK431" s="5"/>
      <c r="AL431" s="11">
        <f t="shared" si="12"/>
        <v>1</v>
      </c>
      <c r="AM431" s="13">
        <f t="shared" si="13"/>
        <v>1</v>
      </c>
    </row>
    <row r="432" spans="1:39" ht="11.25">
      <c r="A432" s="3" t="s">
        <v>1348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1"/>
      <c r="V432" s="5"/>
      <c r="W432" s="5"/>
      <c r="X432" s="5"/>
      <c r="Y432" s="5">
        <v>1</v>
      </c>
      <c r="Z432" s="5"/>
      <c r="AA432" s="5"/>
      <c r="AB432" s="5"/>
      <c r="AC432" s="5"/>
      <c r="AD432" s="5"/>
      <c r="AE432" s="5"/>
      <c r="AF432" s="5"/>
      <c r="AG432" s="5"/>
      <c r="AH432" s="5"/>
      <c r="AI432" s="39"/>
      <c r="AJ432" s="5"/>
      <c r="AK432" s="5"/>
      <c r="AL432" s="11">
        <f t="shared" si="12"/>
        <v>1</v>
      </c>
      <c r="AM432" s="13">
        <f t="shared" si="13"/>
        <v>1</v>
      </c>
    </row>
    <row r="433" spans="1:39" ht="11.25">
      <c r="A433" s="3" t="s">
        <v>1452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11"/>
      <c r="V433" s="5"/>
      <c r="W433" s="5"/>
      <c r="X433" s="5"/>
      <c r="Y433" s="5"/>
      <c r="Z433" s="5">
        <v>1</v>
      </c>
      <c r="AA433" s="5"/>
      <c r="AB433" s="5"/>
      <c r="AC433" s="5"/>
      <c r="AD433" s="5"/>
      <c r="AE433" s="5"/>
      <c r="AF433" s="5"/>
      <c r="AG433" s="5"/>
      <c r="AH433" s="5"/>
      <c r="AI433" s="39"/>
      <c r="AJ433" s="5"/>
      <c r="AK433" s="5"/>
      <c r="AL433" s="11">
        <f t="shared" si="12"/>
        <v>1</v>
      </c>
      <c r="AM433" s="13">
        <f t="shared" si="13"/>
        <v>1</v>
      </c>
    </row>
    <row r="434" spans="1:39" ht="11.25">
      <c r="A434" s="3" t="s">
        <v>1453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1"/>
      <c r="V434" s="5"/>
      <c r="W434" s="5"/>
      <c r="X434" s="5"/>
      <c r="Y434" s="5"/>
      <c r="Z434" s="5">
        <v>1</v>
      </c>
      <c r="AA434" s="5"/>
      <c r="AB434" s="5"/>
      <c r="AC434" s="5"/>
      <c r="AD434" s="5"/>
      <c r="AE434" s="5"/>
      <c r="AF434" s="5"/>
      <c r="AG434" s="5"/>
      <c r="AH434" s="5"/>
      <c r="AI434" s="39"/>
      <c r="AJ434" s="5"/>
      <c r="AK434" s="5"/>
      <c r="AL434" s="11">
        <f t="shared" si="12"/>
        <v>1</v>
      </c>
      <c r="AM434" s="13">
        <f t="shared" si="13"/>
        <v>1</v>
      </c>
    </row>
    <row r="435" spans="1:39" ht="11.25">
      <c r="A435" s="3" t="s">
        <v>1454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11"/>
      <c r="V435" s="5"/>
      <c r="W435" s="5"/>
      <c r="X435" s="5"/>
      <c r="Y435" s="5"/>
      <c r="Z435" s="5">
        <v>1</v>
      </c>
      <c r="AA435" s="5"/>
      <c r="AB435" s="5"/>
      <c r="AC435" s="5"/>
      <c r="AD435" s="5"/>
      <c r="AE435" s="5"/>
      <c r="AF435" s="5"/>
      <c r="AG435" s="5"/>
      <c r="AH435" s="5"/>
      <c r="AI435" s="39"/>
      <c r="AJ435" s="5"/>
      <c r="AK435" s="5"/>
      <c r="AL435" s="11">
        <f t="shared" si="12"/>
        <v>1</v>
      </c>
      <c r="AM435" s="13">
        <f t="shared" si="13"/>
        <v>1</v>
      </c>
    </row>
    <row r="436" spans="1:39" ht="11.25">
      <c r="A436" s="3" t="s">
        <v>1611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11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39">
        <v>1</v>
      </c>
      <c r="AJ436" s="5"/>
      <c r="AK436" s="5"/>
      <c r="AL436" s="11">
        <f t="shared" si="12"/>
        <v>1</v>
      </c>
      <c r="AM436" s="13">
        <f t="shared" si="13"/>
        <v>1</v>
      </c>
    </row>
    <row r="437" spans="1:39" ht="11.25" customHeight="1">
      <c r="A437" s="29" t="s">
        <v>1470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11"/>
      <c r="V437" s="5"/>
      <c r="W437" s="5"/>
      <c r="X437" s="5"/>
      <c r="Y437" s="5"/>
      <c r="Z437" s="5"/>
      <c r="AA437" s="5"/>
      <c r="AB437" s="5">
        <v>1</v>
      </c>
      <c r="AC437" s="5"/>
      <c r="AD437" s="5"/>
      <c r="AE437" s="5"/>
      <c r="AF437" s="5"/>
      <c r="AG437" s="5"/>
      <c r="AH437" s="5"/>
      <c r="AI437" s="39"/>
      <c r="AJ437" s="5"/>
      <c r="AK437" s="50"/>
      <c r="AL437" s="11">
        <f t="shared" si="12"/>
        <v>1</v>
      </c>
      <c r="AM437" s="13">
        <f t="shared" si="13"/>
        <v>1</v>
      </c>
    </row>
    <row r="438" spans="1:39" ht="11.25">
      <c r="A438" s="3" t="s">
        <v>1713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11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11"/>
      <c r="AJ438" s="5">
        <v>1</v>
      </c>
      <c r="AK438" s="5"/>
      <c r="AL438" s="11">
        <f t="shared" si="12"/>
        <v>1</v>
      </c>
      <c r="AM438" s="13">
        <f t="shared" si="13"/>
        <v>1</v>
      </c>
    </row>
    <row r="439" spans="1:39" ht="11.25">
      <c r="A439" s="3" t="s">
        <v>1351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11"/>
      <c r="V439" s="5"/>
      <c r="W439" s="5"/>
      <c r="X439" s="5"/>
      <c r="Y439" s="5">
        <v>1</v>
      </c>
      <c r="Z439" s="5"/>
      <c r="AA439" s="5"/>
      <c r="AB439" s="5"/>
      <c r="AC439" s="5"/>
      <c r="AD439" s="5"/>
      <c r="AE439" s="5"/>
      <c r="AF439" s="5"/>
      <c r="AG439" s="5"/>
      <c r="AH439" s="5"/>
      <c r="AI439" s="11"/>
      <c r="AJ439" s="5"/>
      <c r="AK439" s="5"/>
      <c r="AL439" s="11">
        <f t="shared" si="12"/>
        <v>1</v>
      </c>
      <c r="AM439" s="13">
        <f t="shared" si="13"/>
        <v>1</v>
      </c>
    </row>
    <row r="440" spans="1:39" ht="11.25" customHeight="1">
      <c r="A440" s="29" t="s">
        <v>1600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1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39">
        <v>1</v>
      </c>
      <c r="AJ440" s="5"/>
      <c r="AK440" s="50"/>
      <c r="AL440" s="11">
        <f t="shared" si="12"/>
        <v>1</v>
      </c>
      <c r="AM440" s="13">
        <f t="shared" si="13"/>
        <v>1</v>
      </c>
    </row>
    <row r="441" spans="1:39" ht="11.25">
      <c r="A441" s="3" t="s">
        <v>1356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1"/>
      <c r="V441" s="5"/>
      <c r="W441" s="5"/>
      <c r="X441" s="5"/>
      <c r="Y441" s="5">
        <v>1</v>
      </c>
      <c r="Z441" s="5"/>
      <c r="AA441" s="5"/>
      <c r="AB441" s="5"/>
      <c r="AC441" s="5"/>
      <c r="AD441" s="5"/>
      <c r="AE441" s="5"/>
      <c r="AF441" s="5"/>
      <c r="AG441" s="5"/>
      <c r="AH441" s="5"/>
      <c r="AI441" s="39"/>
      <c r="AJ441" s="5"/>
      <c r="AK441" s="5"/>
      <c r="AL441" s="11">
        <f t="shared" si="12"/>
        <v>1</v>
      </c>
      <c r="AM441" s="13">
        <f t="shared" si="13"/>
        <v>1</v>
      </c>
    </row>
    <row r="442" spans="1:39" ht="11.25">
      <c r="A442" s="3" t="s">
        <v>1360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1"/>
      <c r="V442" s="5"/>
      <c r="W442" s="5"/>
      <c r="X442" s="5"/>
      <c r="Y442" s="5">
        <v>1</v>
      </c>
      <c r="Z442" s="5"/>
      <c r="AA442" s="5"/>
      <c r="AB442" s="5"/>
      <c r="AC442" s="5"/>
      <c r="AD442" s="5"/>
      <c r="AE442" s="5"/>
      <c r="AF442" s="5"/>
      <c r="AG442" s="5"/>
      <c r="AH442" s="5"/>
      <c r="AI442" s="39"/>
      <c r="AJ442" s="5"/>
      <c r="AK442" s="5"/>
      <c r="AL442" s="11">
        <f t="shared" si="12"/>
        <v>1</v>
      </c>
      <c r="AM442" s="13">
        <f t="shared" si="13"/>
        <v>1</v>
      </c>
    </row>
    <row r="443" spans="1:39" ht="11.25">
      <c r="A443" s="3" t="s">
        <v>937</v>
      </c>
      <c r="B443" s="5"/>
      <c r="C443" s="5"/>
      <c r="D443" s="5"/>
      <c r="E443" s="5"/>
      <c r="F443" s="5"/>
      <c r="G443" s="5"/>
      <c r="H443" s="5"/>
      <c r="I443" s="5"/>
      <c r="J443" s="5"/>
      <c r="K443" s="5">
        <v>1</v>
      </c>
      <c r="L443" s="5"/>
      <c r="M443" s="5"/>
      <c r="N443" s="5"/>
      <c r="O443" s="5"/>
      <c r="P443" s="5"/>
      <c r="Q443" s="5"/>
      <c r="R443" s="5"/>
      <c r="S443" s="5"/>
      <c r="T443" s="5"/>
      <c r="U443" s="11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39"/>
      <c r="AJ443" s="5"/>
      <c r="AK443" s="5"/>
      <c r="AL443" s="11">
        <f t="shared" si="12"/>
        <v>1</v>
      </c>
      <c r="AM443" s="13">
        <f t="shared" si="13"/>
        <v>1</v>
      </c>
    </row>
    <row r="444" spans="1:39" ht="11.25">
      <c r="A444" s="3" t="s">
        <v>1477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1"/>
      <c r="V444" s="5"/>
      <c r="W444" s="5"/>
      <c r="X444" s="5"/>
      <c r="Y444" s="5"/>
      <c r="Z444" s="5"/>
      <c r="AA444" s="5"/>
      <c r="AB444" s="5">
        <v>1</v>
      </c>
      <c r="AC444" s="5"/>
      <c r="AD444" s="5"/>
      <c r="AE444" s="5"/>
      <c r="AF444" s="5"/>
      <c r="AG444" s="5"/>
      <c r="AH444" s="5"/>
      <c r="AI444" s="39"/>
      <c r="AJ444" s="5"/>
      <c r="AK444" s="5"/>
      <c r="AL444" s="11">
        <f t="shared" si="12"/>
        <v>1</v>
      </c>
      <c r="AM444" s="13">
        <f t="shared" si="13"/>
        <v>1</v>
      </c>
    </row>
    <row r="445" spans="1:39" ht="11.25">
      <c r="A445" s="3" t="s">
        <v>1081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>
        <v>1</v>
      </c>
      <c r="Q445" s="5"/>
      <c r="R445" s="5"/>
      <c r="S445" s="5"/>
      <c r="T445" s="5"/>
      <c r="U445" s="11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39"/>
      <c r="AJ445" s="5"/>
      <c r="AK445" s="5"/>
      <c r="AL445" s="11">
        <f t="shared" si="12"/>
        <v>1</v>
      </c>
      <c r="AM445" s="13">
        <f t="shared" si="13"/>
        <v>1</v>
      </c>
    </row>
    <row r="446" spans="1:39" ht="11.25">
      <c r="A446" s="3" t="s">
        <v>977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>
        <v>1</v>
      </c>
      <c r="N446" s="5"/>
      <c r="O446" s="5"/>
      <c r="P446" s="5"/>
      <c r="Q446" s="5"/>
      <c r="R446" s="5"/>
      <c r="S446" s="5"/>
      <c r="T446" s="5"/>
      <c r="U446" s="11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39"/>
      <c r="AJ446" s="5"/>
      <c r="AK446" s="5"/>
      <c r="AL446" s="11">
        <f t="shared" si="12"/>
        <v>1</v>
      </c>
      <c r="AM446" s="13">
        <f t="shared" si="13"/>
        <v>1</v>
      </c>
    </row>
    <row r="447" spans="1:39" ht="11.25">
      <c r="A447" s="3" t="s">
        <v>985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v>1</v>
      </c>
      <c r="M447" s="5"/>
      <c r="N447" s="5"/>
      <c r="O447" s="5"/>
      <c r="P447" s="5"/>
      <c r="Q447" s="5"/>
      <c r="R447" s="5"/>
      <c r="S447" s="5"/>
      <c r="T447" s="5"/>
      <c r="U447" s="11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39"/>
      <c r="AJ447" s="5"/>
      <c r="AK447" s="5"/>
      <c r="AL447" s="11">
        <f t="shared" si="12"/>
        <v>1</v>
      </c>
      <c r="AM447" s="13">
        <f t="shared" si="13"/>
        <v>1</v>
      </c>
    </row>
    <row r="448" spans="1:39" ht="11.25">
      <c r="A448" s="3" t="s">
        <v>1091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>
        <v>1</v>
      </c>
      <c r="Q448" s="5"/>
      <c r="R448" s="5"/>
      <c r="S448" s="5"/>
      <c r="T448" s="5"/>
      <c r="U448" s="11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39"/>
      <c r="AJ448" s="5"/>
      <c r="AK448" s="5"/>
      <c r="AL448" s="11">
        <f t="shared" si="12"/>
        <v>1</v>
      </c>
      <c r="AM448" s="13">
        <f t="shared" si="13"/>
        <v>1</v>
      </c>
    </row>
    <row r="449" spans="1:39" ht="11.25">
      <c r="A449" s="3" t="s">
        <v>1718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1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39"/>
      <c r="AJ449" s="5">
        <v>1</v>
      </c>
      <c r="AK449" s="5"/>
      <c r="AL449" s="11">
        <f t="shared" si="12"/>
        <v>1</v>
      </c>
      <c r="AM449" s="13">
        <f t="shared" si="13"/>
        <v>1</v>
      </c>
    </row>
    <row r="450" spans="1:39" ht="11.25">
      <c r="A450" s="3" t="s">
        <v>1365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1"/>
      <c r="V450" s="5"/>
      <c r="W450" s="5"/>
      <c r="X450" s="5"/>
      <c r="Y450" s="5">
        <v>1</v>
      </c>
      <c r="Z450" s="5"/>
      <c r="AA450" s="5"/>
      <c r="AB450" s="5"/>
      <c r="AC450" s="5"/>
      <c r="AD450" s="5"/>
      <c r="AE450" s="5"/>
      <c r="AF450" s="5"/>
      <c r="AG450" s="5"/>
      <c r="AH450" s="5"/>
      <c r="AI450" s="39"/>
      <c r="AJ450" s="5"/>
      <c r="AK450" s="5"/>
      <c r="AL450" s="11">
        <f aca="true" t="shared" si="14" ref="AL450:AL499">SUM(B450:AK450)</f>
        <v>1</v>
      </c>
      <c r="AM450" s="13">
        <f aca="true" t="shared" si="15" ref="AM450:AM499">COUNTA(B450:AJ450)</f>
        <v>1</v>
      </c>
    </row>
    <row r="451" spans="1:39" ht="11.25">
      <c r="A451" s="3" t="s">
        <v>538</v>
      </c>
      <c r="B451" s="5"/>
      <c r="C451" s="5">
        <v>1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11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39"/>
      <c r="AJ451" s="5"/>
      <c r="AK451" s="5"/>
      <c r="AL451" s="11">
        <f t="shared" si="14"/>
        <v>1</v>
      </c>
      <c r="AM451" s="13">
        <f t="shared" si="15"/>
        <v>1</v>
      </c>
    </row>
    <row r="452" spans="1:39" ht="11.25">
      <c r="A452" s="3" t="s">
        <v>1372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1"/>
      <c r="V452" s="5"/>
      <c r="W452" s="5"/>
      <c r="X452" s="5"/>
      <c r="Y452" s="5">
        <v>1</v>
      </c>
      <c r="Z452" s="5"/>
      <c r="AA452" s="5"/>
      <c r="AB452" s="5"/>
      <c r="AC452" s="5"/>
      <c r="AD452" s="5"/>
      <c r="AE452" s="5"/>
      <c r="AF452" s="5"/>
      <c r="AG452" s="5"/>
      <c r="AH452" s="5"/>
      <c r="AI452" s="39"/>
      <c r="AJ452" s="5"/>
      <c r="AK452" s="5"/>
      <c r="AL452" s="11">
        <f t="shared" si="14"/>
        <v>1</v>
      </c>
      <c r="AM452" s="13">
        <f t="shared" si="15"/>
        <v>1</v>
      </c>
    </row>
    <row r="453" spans="1:39" ht="11.25">
      <c r="A453" s="3" t="s">
        <v>942</v>
      </c>
      <c r="B453" s="5"/>
      <c r="C453" s="5"/>
      <c r="D453" s="5"/>
      <c r="E453" s="5"/>
      <c r="F453" s="5"/>
      <c r="G453" s="5"/>
      <c r="H453" s="5"/>
      <c r="I453" s="5"/>
      <c r="J453" s="5"/>
      <c r="K453" s="5">
        <v>1</v>
      </c>
      <c r="L453" s="5"/>
      <c r="M453" s="5"/>
      <c r="N453" s="5"/>
      <c r="O453" s="5"/>
      <c r="P453" s="5"/>
      <c r="Q453" s="5"/>
      <c r="R453" s="5"/>
      <c r="S453" s="5"/>
      <c r="T453" s="5"/>
      <c r="U453" s="11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39"/>
      <c r="AJ453" s="5"/>
      <c r="AK453" s="5"/>
      <c r="AL453" s="11">
        <f t="shared" si="14"/>
        <v>1</v>
      </c>
      <c r="AM453" s="13">
        <f t="shared" si="15"/>
        <v>1</v>
      </c>
    </row>
    <row r="454" spans="1:39" ht="11.25">
      <c r="A454" s="3" t="s">
        <v>943</v>
      </c>
      <c r="B454" s="5"/>
      <c r="C454" s="5"/>
      <c r="D454" s="5"/>
      <c r="E454" s="5"/>
      <c r="F454" s="5"/>
      <c r="G454" s="5"/>
      <c r="H454" s="5"/>
      <c r="I454" s="5"/>
      <c r="J454" s="5"/>
      <c r="K454" s="5">
        <v>1</v>
      </c>
      <c r="L454" s="5"/>
      <c r="M454" s="5"/>
      <c r="N454" s="5"/>
      <c r="O454" s="5"/>
      <c r="P454" s="5"/>
      <c r="Q454" s="5"/>
      <c r="R454" s="5"/>
      <c r="S454" s="5"/>
      <c r="T454" s="5"/>
      <c r="U454" s="11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39"/>
      <c r="AJ454" s="5"/>
      <c r="AK454" s="5"/>
      <c r="AL454" s="11">
        <f t="shared" si="14"/>
        <v>1</v>
      </c>
      <c r="AM454" s="13">
        <f t="shared" si="15"/>
        <v>1</v>
      </c>
    </row>
    <row r="455" spans="1:39" ht="11.25">
      <c r="A455" s="3" t="s">
        <v>1516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1"/>
      <c r="V455" s="5"/>
      <c r="W455" s="5"/>
      <c r="X455" s="5"/>
      <c r="Y455" s="5"/>
      <c r="Z455" s="5"/>
      <c r="AA455" s="5"/>
      <c r="AB455" s="5"/>
      <c r="AC455" s="5"/>
      <c r="AD455" s="5">
        <v>1</v>
      </c>
      <c r="AE455" s="5"/>
      <c r="AF455" s="5"/>
      <c r="AG455" s="5"/>
      <c r="AH455" s="5"/>
      <c r="AI455" s="39"/>
      <c r="AJ455" s="5"/>
      <c r="AK455" s="5"/>
      <c r="AL455" s="11">
        <f t="shared" si="14"/>
        <v>1</v>
      </c>
      <c r="AM455" s="13">
        <f t="shared" si="15"/>
        <v>1</v>
      </c>
    </row>
    <row r="456" spans="1:39" ht="11.25">
      <c r="A456" s="3" t="s">
        <v>1390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1"/>
      <c r="V456" s="5"/>
      <c r="W456" s="5"/>
      <c r="X456" s="5"/>
      <c r="Y456" s="5">
        <v>1</v>
      </c>
      <c r="Z456" s="5"/>
      <c r="AA456" s="5"/>
      <c r="AB456" s="5"/>
      <c r="AC456" s="5"/>
      <c r="AD456" s="5"/>
      <c r="AE456" s="5"/>
      <c r="AF456" s="5"/>
      <c r="AG456" s="5"/>
      <c r="AH456" s="5"/>
      <c r="AI456" s="39"/>
      <c r="AJ456" s="5"/>
      <c r="AK456" s="5"/>
      <c r="AL456" s="11">
        <f t="shared" si="14"/>
        <v>1</v>
      </c>
      <c r="AM456" s="13">
        <f t="shared" si="15"/>
        <v>1</v>
      </c>
    </row>
    <row r="457" spans="1:39" ht="11.25">
      <c r="A457" s="3" t="s">
        <v>1417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11"/>
      <c r="V457" s="5"/>
      <c r="W457" s="5"/>
      <c r="X457" s="5"/>
      <c r="Y457" s="5"/>
      <c r="Z457" s="5"/>
      <c r="AA457" s="5"/>
      <c r="AB457" s="5"/>
      <c r="AC457" s="5">
        <v>1</v>
      </c>
      <c r="AD457" s="5"/>
      <c r="AE457" s="5"/>
      <c r="AF457" s="5"/>
      <c r="AG457" s="5"/>
      <c r="AH457" s="5"/>
      <c r="AI457" s="39"/>
      <c r="AJ457" s="5"/>
      <c r="AK457" s="5"/>
      <c r="AL457" s="11">
        <f t="shared" si="14"/>
        <v>1</v>
      </c>
      <c r="AM457" s="13">
        <f t="shared" si="15"/>
        <v>1</v>
      </c>
    </row>
    <row r="458" spans="1:39" ht="11.25">
      <c r="A458" s="3" t="s">
        <v>1387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1"/>
      <c r="V458" s="5"/>
      <c r="W458" s="5"/>
      <c r="X458" s="5"/>
      <c r="Y458" s="5">
        <v>1</v>
      </c>
      <c r="Z458" s="5"/>
      <c r="AA458" s="5"/>
      <c r="AB458" s="5"/>
      <c r="AC458" s="5"/>
      <c r="AD458" s="5"/>
      <c r="AE458" s="5"/>
      <c r="AF458" s="5"/>
      <c r="AG458" s="5"/>
      <c r="AH458" s="5"/>
      <c r="AI458" s="39"/>
      <c r="AJ458" s="5"/>
      <c r="AK458" s="5"/>
      <c r="AL458" s="11">
        <f t="shared" si="14"/>
        <v>1</v>
      </c>
      <c r="AM458" s="13">
        <f t="shared" si="15"/>
        <v>1</v>
      </c>
    </row>
    <row r="459" spans="1:39" ht="11.25">
      <c r="A459" s="3" t="s">
        <v>1388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11"/>
      <c r="V459" s="5"/>
      <c r="W459" s="5"/>
      <c r="X459" s="5"/>
      <c r="Y459" s="5">
        <v>1</v>
      </c>
      <c r="Z459" s="5"/>
      <c r="AA459" s="5"/>
      <c r="AB459" s="5"/>
      <c r="AC459" s="5"/>
      <c r="AD459" s="5"/>
      <c r="AE459" s="5"/>
      <c r="AF459" s="5"/>
      <c r="AG459" s="5"/>
      <c r="AH459" s="5"/>
      <c r="AI459" s="39"/>
      <c r="AJ459" s="5"/>
      <c r="AK459" s="5"/>
      <c r="AL459" s="11">
        <f t="shared" si="14"/>
        <v>1</v>
      </c>
      <c r="AM459" s="13">
        <f t="shared" si="15"/>
        <v>1</v>
      </c>
    </row>
    <row r="460" spans="1:39" ht="11.25">
      <c r="A460" s="3" t="s">
        <v>1389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1"/>
      <c r="V460" s="5"/>
      <c r="W460" s="5"/>
      <c r="X460" s="5"/>
      <c r="Y460" s="5">
        <v>1</v>
      </c>
      <c r="Z460" s="5"/>
      <c r="AA460" s="5"/>
      <c r="AB460" s="5"/>
      <c r="AC460" s="5"/>
      <c r="AD460" s="5"/>
      <c r="AE460" s="5"/>
      <c r="AF460" s="5"/>
      <c r="AG460" s="5"/>
      <c r="AH460" s="5"/>
      <c r="AI460" s="39"/>
      <c r="AJ460" s="5"/>
      <c r="AK460" s="5"/>
      <c r="AL460" s="11">
        <f t="shared" si="14"/>
        <v>1</v>
      </c>
      <c r="AM460" s="13">
        <f t="shared" si="15"/>
        <v>1</v>
      </c>
    </row>
    <row r="461" spans="1:39" ht="11.25">
      <c r="A461" s="3" t="s">
        <v>1622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11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39">
        <v>1</v>
      </c>
      <c r="AJ461" s="5"/>
      <c r="AK461" s="5"/>
      <c r="AL461" s="11">
        <f t="shared" si="14"/>
        <v>1</v>
      </c>
      <c r="AM461" s="13">
        <f t="shared" si="15"/>
        <v>1</v>
      </c>
    </row>
    <row r="462" spans="1:39" ht="11.25">
      <c r="A462" s="3" t="s">
        <v>679</v>
      </c>
      <c r="B462" s="5"/>
      <c r="C462" s="5"/>
      <c r="D462" s="5"/>
      <c r="E462" s="5"/>
      <c r="F462" s="5">
        <v>1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11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39"/>
      <c r="AJ462" s="5"/>
      <c r="AK462" s="5"/>
      <c r="AL462" s="11">
        <f t="shared" si="14"/>
        <v>1</v>
      </c>
      <c r="AM462" s="13">
        <f t="shared" si="15"/>
        <v>1</v>
      </c>
    </row>
    <row r="463" spans="1:39" ht="11.25">
      <c r="A463" s="3" t="s">
        <v>680</v>
      </c>
      <c r="B463" s="5"/>
      <c r="C463" s="5"/>
      <c r="D463" s="5"/>
      <c r="E463" s="5"/>
      <c r="F463" s="5">
        <v>1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11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39"/>
      <c r="AJ463" s="5"/>
      <c r="AK463" s="5"/>
      <c r="AL463" s="11">
        <f t="shared" si="14"/>
        <v>1</v>
      </c>
      <c r="AM463" s="13">
        <f t="shared" si="15"/>
        <v>1</v>
      </c>
    </row>
    <row r="464" spans="1:39" ht="11.25">
      <c r="A464" s="3" t="s">
        <v>1095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v>1</v>
      </c>
      <c r="Q464" s="5"/>
      <c r="R464" s="5"/>
      <c r="S464" s="5"/>
      <c r="T464" s="5"/>
      <c r="U464" s="11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39"/>
      <c r="AJ464" s="5"/>
      <c r="AK464" s="5"/>
      <c r="AL464" s="11">
        <f t="shared" si="14"/>
        <v>1</v>
      </c>
      <c r="AM464" s="13">
        <f t="shared" si="15"/>
        <v>1</v>
      </c>
    </row>
    <row r="465" spans="1:39" ht="11.25">
      <c r="A465" s="3" t="s">
        <v>575</v>
      </c>
      <c r="B465" s="5"/>
      <c r="C465" s="5"/>
      <c r="D465" s="5">
        <v>1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11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39"/>
      <c r="AJ465" s="5"/>
      <c r="AK465" s="5"/>
      <c r="AL465" s="11">
        <f t="shared" si="14"/>
        <v>1</v>
      </c>
      <c r="AM465" s="13">
        <f t="shared" si="15"/>
        <v>1</v>
      </c>
    </row>
    <row r="466" spans="1:39" ht="11.25">
      <c r="A466" s="3" t="s">
        <v>711</v>
      </c>
      <c r="B466" s="5"/>
      <c r="C466" s="5"/>
      <c r="D466" s="5"/>
      <c r="E466" s="5"/>
      <c r="F466" s="5"/>
      <c r="G466" s="5">
        <v>1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11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39"/>
      <c r="AJ466" s="5"/>
      <c r="AK466" s="5"/>
      <c r="AL466" s="11">
        <f t="shared" si="14"/>
        <v>1</v>
      </c>
      <c r="AM466" s="13">
        <f t="shared" si="15"/>
        <v>1</v>
      </c>
    </row>
    <row r="467" spans="1:39" ht="11.25">
      <c r="A467" s="3" t="s">
        <v>712</v>
      </c>
      <c r="B467" s="5"/>
      <c r="C467" s="5"/>
      <c r="D467" s="5"/>
      <c r="E467" s="5"/>
      <c r="F467" s="5"/>
      <c r="G467" s="5">
        <v>1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11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39"/>
      <c r="AJ467" s="5"/>
      <c r="AK467" s="5"/>
      <c r="AL467" s="11">
        <f t="shared" si="14"/>
        <v>1</v>
      </c>
      <c r="AM467" s="13">
        <f t="shared" si="15"/>
        <v>1</v>
      </c>
    </row>
    <row r="468" spans="1:39" ht="11.25">
      <c r="A468" s="3" t="s">
        <v>945</v>
      </c>
      <c r="B468" s="5"/>
      <c r="C468" s="5"/>
      <c r="D468" s="5"/>
      <c r="E468" s="5"/>
      <c r="F468" s="5"/>
      <c r="G468" s="5"/>
      <c r="H468" s="5"/>
      <c r="I468" s="5"/>
      <c r="J468" s="5"/>
      <c r="K468" s="5">
        <v>1</v>
      </c>
      <c r="L468" s="5"/>
      <c r="M468" s="5"/>
      <c r="N468" s="5"/>
      <c r="O468" s="5"/>
      <c r="P468" s="5"/>
      <c r="Q468" s="5"/>
      <c r="R468" s="5"/>
      <c r="S468" s="5"/>
      <c r="T468" s="5"/>
      <c r="U468" s="11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39"/>
      <c r="AJ468" s="5"/>
      <c r="AK468" s="5"/>
      <c r="AL468" s="11">
        <f t="shared" si="14"/>
        <v>1</v>
      </c>
      <c r="AM468" s="13">
        <f t="shared" si="15"/>
        <v>1</v>
      </c>
    </row>
    <row r="469" spans="1:39" ht="11.25">
      <c r="A469" s="3" t="s">
        <v>905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>
        <v>1</v>
      </c>
      <c r="Q469" s="5"/>
      <c r="R469" s="5"/>
      <c r="S469" s="5"/>
      <c r="T469" s="5"/>
      <c r="U469" s="11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39"/>
      <c r="AJ469" s="5"/>
      <c r="AK469" s="5"/>
      <c r="AL469" s="11">
        <f t="shared" si="14"/>
        <v>1</v>
      </c>
      <c r="AM469" s="13">
        <f t="shared" si="15"/>
        <v>1</v>
      </c>
    </row>
    <row r="470" spans="1:39" ht="11.25">
      <c r="A470" s="3" t="s">
        <v>987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v>1</v>
      </c>
      <c r="M470" s="5"/>
      <c r="N470" s="5"/>
      <c r="O470" s="5"/>
      <c r="P470" s="5"/>
      <c r="Q470" s="5"/>
      <c r="R470" s="5"/>
      <c r="S470" s="5"/>
      <c r="T470" s="5"/>
      <c r="U470" s="11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39"/>
      <c r="AJ470" s="5"/>
      <c r="AK470" s="5"/>
      <c r="AL470" s="11">
        <f t="shared" si="14"/>
        <v>1</v>
      </c>
      <c r="AM470" s="13">
        <f t="shared" si="15"/>
        <v>1</v>
      </c>
    </row>
    <row r="471" spans="1:39" ht="11.25">
      <c r="A471" s="3" t="s">
        <v>658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v>1</v>
      </c>
      <c r="M471" s="5"/>
      <c r="N471" s="5"/>
      <c r="O471" s="5"/>
      <c r="P471" s="5"/>
      <c r="Q471" s="5"/>
      <c r="R471" s="5"/>
      <c r="S471" s="5"/>
      <c r="T471" s="5"/>
      <c r="U471" s="11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39"/>
      <c r="AJ471" s="5"/>
      <c r="AK471" s="5"/>
      <c r="AL471" s="11">
        <f t="shared" si="14"/>
        <v>1</v>
      </c>
      <c r="AM471" s="13">
        <f t="shared" si="15"/>
        <v>1</v>
      </c>
    </row>
    <row r="472" spans="1:39" ht="11.25">
      <c r="A472" s="3" t="s">
        <v>988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v>1</v>
      </c>
      <c r="M472" s="5"/>
      <c r="N472" s="5"/>
      <c r="O472" s="5"/>
      <c r="P472" s="5"/>
      <c r="Q472" s="5"/>
      <c r="R472" s="5"/>
      <c r="S472" s="5"/>
      <c r="T472" s="5"/>
      <c r="U472" s="11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39"/>
      <c r="AJ472" s="5"/>
      <c r="AK472" s="5"/>
      <c r="AL472" s="11">
        <f t="shared" si="14"/>
        <v>1</v>
      </c>
      <c r="AM472" s="13">
        <f t="shared" si="15"/>
        <v>1</v>
      </c>
    </row>
    <row r="473" spans="1:39" ht="11.25">
      <c r="A473" s="3" t="s">
        <v>595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1"/>
      <c r="V473" s="5"/>
      <c r="W473" s="5"/>
      <c r="X473" s="5"/>
      <c r="Y473" s="5"/>
      <c r="Z473" s="5"/>
      <c r="AA473" s="5">
        <v>1</v>
      </c>
      <c r="AB473" s="5"/>
      <c r="AC473" s="5"/>
      <c r="AD473" s="5"/>
      <c r="AE473" s="5"/>
      <c r="AF473" s="5"/>
      <c r="AG473" s="5"/>
      <c r="AH473" s="5"/>
      <c r="AI473" s="39"/>
      <c r="AJ473" s="5"/>
      <c r="AK473" s="5"/>
      <c r="AL473" s="11">
        <f t="shared" si="14"/>
        <v>1</v>
      </c>
      <c r="AM473" s="13">
        <f t="shared" si="15"/>
        <v>1</v>
      </c>
    </row>
    <row r="474" spans="1:39" ht="11.25">
      <c r="A474" s="3" t="s">
        <v>1284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1">
        <v>1</v>
      </c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39"/>
      <c r="AJ474" s="5"/>
      <c r="AK474" s="5"/>
      <c r="AL474" s="11">
        <f t="shared" si="14"/>
        <v>1</v>
      </c>
      <c r="AM474" s="13">
        <f t="shared" si="15"/>
        <v>1</v>
      </c>
    </row>
    <row r="475" spans="1:39" ht="11.25">
      <c r="A475" s="3" t="s">
        <v>991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v>1</v>
      </c>
      <c r="M475" s="5"/>
      <c r="N475" s="5"/>
      <c r="O475" s="5"/>
      <c r="P475" s="5"/>
      <c r="Q475" s="5"/>
      <c r="R475" s="5"/>
      <c r="S475" s="5"/>
      <c r="T475" s="5"/>
      <c r="U475" s="11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39"/>
      <c r="AJ475" s="5"/>
      <c r="AK475" s="5"/>
      <c r="AL475" s="11">
        <f t="shared" si="14"/>
        <v>1</v>
      </c>
      <c r="AM475" s="13">
        <f t="shared" si="15"/>
        <v>1</v>
      </c>
    </row>
    <row r="476" spans="1:39" ht="11.25">
      <c r="A476" s="3" t="s">
        <v>651</v>
      </c>
      <c r="B476" s="5"/>
      <c r="C476" s="5"/>
      <c r="D476" s="5"/>
      <c r="E476" s="5">
        <v>1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1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39"/>
      <c r="AJ476" s="5"/>
      <c r="AK476" s="5"/>
      <c r="AL476" s="11">
        <f t="shared" si="14"/>
        <v>1</v>
      </c>
      <c r="AM476" s="13">
        <f t="shared" si="15"/>
        <v>1</v>
      </c>
    </row>
    <row r="477" spans="1:39" ht="11.25">
      <c r="A477" s="3" t="s">
        <v>979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>
        <v>1</v>
      </c>
      <c r="N477" s="5"/>
      <c r="O477" s="5"/>
      <c r="P477" s="5"/>
      <c r="Q477" s="5"/>
      <c r="R477" s="5"/>
      <c r="S477" s="5"/>
      <c r="T477" s="5"/>
      <c r="U477" s="11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39"/>
      <c r="AJ477" s="5"/>
      <c r="AK477" s="5"/>
      <c r="AL477" s="11">
        <f t="shared" si="14"/>
        <v>1</v>
      </c>
      <c r="AM477" s="13">
        <f t="shared" si="15"/>
        <v>1</v>
      </c>
    </row>
    <row r="478" spans="1:39" ht="11.25">
      <c r="A478" s="3" t="s">
        <v>1158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v>0</v>
      </c>
      <c r="S478" s="5"/>
      <c r="T478" s="5"/>
      <c r="U478" s="11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39"/>
      <c r="AJ478" s="5"/>
      <c r="AK478" s="5"/>
      <c r="AL478" s="11">
        <f t="shared" si="14"/>
        <v>0</v>
      </c>
      <c r="AM478" s="13">
        <f t="shared" si="15"/>
        <v>1</v>
      </c>
    </row>
    <row r="479" spans="1:39" ht="11.25">
      <c r="A479" s="3" t="s">
        <v>1017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>
        <v>0</v>
      </c>
      <c r="O479" s="5"/>
      <c r="P479" s="5"/>
      <c r="Q479" s="5"/>
      <c r="R479" s="5"/>
      <c r="S479" s="5"/>
      <c r="T479" s="5"/>
      <c r="U479" s="11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39"/>
      <c r="AJ479" s="5"/>
      <c r="AK479" s="5"/>
      <c r="AL479" s="11">
        <f t="shared" si="14"/>
        <v>0</v>
      </c>
      <c r="AM479" s="13">
        <f t="shared" si="15"/>
        <v>1</v>
      </c>
    </row>
    <row r="480" spans="1:39" ht="11.25">
      <c r="A480" s="3" t="s">
        <v>874</v>
      </c>
      <c r="B480" s="5"/>
      <c r="C480" s="5"/>
      <c r="D480" s="5"/>
      <c r="E480" s="5"/>
      <c r="F480" s="5"/>
      <c r="G480" s="5"/>
      <c r="H480" s="5"/>
      <c r="I480" s="5">
        <v>0</v>
      </c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1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39"/>
      <c r="AJ480" s="5"/>
      <c r="AK480" s="5"/>
      <c r="AL480" s="11">
        <f t="shared" si="14"/>
        <v>0</v>
      </c>
      <c r="AM480" s="13">
        <f t="shared" si="15"/>
        <v>1</v>
      </c>
    </row>
    <row r="481" spans="1:39" ht="11.25">
      <c r="A481" s="3" t="s">
        <v>833</v>
      </c>
      <c r="B481" s="5"/>
      <c r="C481" s="5"/>
      <c r="D481" s="5"/>
      <c r="E481" s="5"/>
      <c r="F481" s="5"/>
      <c r="G481" s="5"/>
      <c r="H481" s="5">
        <v>0</v>
      </c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1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39"/>
      <c r="AJ481" s="5"/>
      <c r="AK481" s="5"/>
      <c r="AL481" s="11">
        <f t="shared" si="14"/>
        <v>0</v>
      </c>
      <c r="AM481" s="13">
        <f t="shared" si="15"/>
        <v>1</v>
      </c>
    </row>
    <row r="482" spans="1:39" ht="11.25">
      <c r="A482" s="3" t="s">
        <v>476</v>
      </c>
      <c r="B482" s="5">
        <v>0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1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39"/>
      <c r="AJ482" s="5"/>
      <c r="AK482" s="5"/>
      <c r="AL482" s="11">
        <f t="shared" si="14"/>
        <v>0</v>
      </c>
      <c r="AM482" s="13">
        <f t="shared" si="15"/>
        <v>1</v>
      </c>
    </row>
    <row r="483" spans="1:39" ht="11.25">
      <c r="A483" s="3" t="s">
        <v>1458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1"/>
      <c r="V483" s="5"/>
      <c r="W483" s="5"/>
      <c r="X483" s="5"/>
      <c r="Y483" s="5"/>
      <c r="Z483" s="5"/>
      <c r="AA483" s="5">
        <v>0</v>
      </c>
      <c r="AB483" s="5"/>
      <c r="AC483" s="5"/>
      <c r="AD483" s="5"/>
      <c r="AE483" s="5"/>
      <c r="AF483" s="5"/>
      <c r="AG483" s="5"/>
      <c r="AH483" s="5"/>
      <c r="AI483" s="39"/>
      <c r="AJ483" s="5"/>
      <c r="AK483" s="5"/>
      <c r="AL483" s="11">
        <f t="shared" si="14"/>
        <v>0</v>
      </c>
      <c r="AM483" s="13">
        <f t="shared" si="15"/>
        <v>1</v>
      </c>
    </row>
    <row r="484" spans="1:39" ht="11.25">
      <c r="A484" s="3" t="s">
        <v>1450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1"/>
      <c r="V484" s="5"/>
      <c r="W484" s="5"/>
      <c r="X484" s="5"/>
      <c r="Y484" s="5"/>
      <c r="Z484" s="5">
        <v>0</v>
      </c>
      <c r="AA484" s="5"/>
      <c r="AB484" s="5"/>
      <c r="AC484" s="5"/>
      <c r="AD484" s="5"/>
      <c r="AE484" s="5"/>
      <c r="AF484" s="5"/>
      <c r="AG484" s="5"/>
      <c r="AH484" s="5"/>
      <c r="AI484" s="39"/>
      <c r="AJ484" s="5"/>
      <c r="AK484" s="5"/>
      <c r="AL484" s="11">
        <f t="shared" si="14"/>
        <v>0</v>
      </c>
      <c r="AM484" s="13">
        <f t="shared" si="15"/>
        <v>1</v>
      </c>
    </row>
    <row r="485" spans="1:39" ht="11.25">
      <c r="A485" s="3" t="s">
        <v>1274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1">
        <v>0</v>
      </c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39"/>
      <c r="AJ485" s="5"/>
      <c r="AK485" s="5"/>
      <c r="AL485" s="11">
        <f t="shared" si="14"/>
        <v>0</v>
      </c>
      <c r="AM485" s="13">
        <f t="shared" si="15"/>
        <v>1</v>
      </c>
    </row>
    <row r="486" spans="1:39" ht="11.25">
      <c r="A486" s="3" t="s">
        <v>1612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1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39">
        <v>0</v>
      </c>
      <c r="AJ486" s="5"/>
      <c r="AK486" s="5"/>
      <c r="AL486" s="11">
        <f t="shared" si="14"/>
        <v>0</v>
      </c>
      <c r="AM486" s="13">
        <f t="shared" si="15"/>
        <v>1</v>
      </c>
    </row>
    <row r="487" spans="1:39" ht="11.25">
      <c r="A487" s="3" t="s">
        <v>1349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1"/>
      <c r="V487" s="5"/>
      <c r="W487" s="5"/>
      <c r="X487" s="5"/>
      <c r="Y487" s="5">
        <v>0</v>
      </c>
      <c r="Z487" s="5"/>
      <c r="AA487" s="5"/>
      <c r="AB487" s="5"/>
      <c r="AC487" s="5"/>
      <c r="AD487" s="5"/>
      <c r="AE487" s="5"/>
      <c r="AF487" s="5"/>
      <c r="AG487" s="5"/>
      <c r="AH487" s="5"/>
      <c r="AI487" s="11"/>
      <c r="AJ487" s="5"/>
      <c r="AK487" s="5"/>
      <c r="AL487" s="11">
        <f t="shared" si="14"/>
        <v>0</v>
      </c>
      <c r="AM487" s="13">
        <f t="shared" si="15"/>
        <v>1</v>
      </c>
    </row>
    <row r="488" spans="1:39" ht="11.25">
      <c r="A488" s="3" t="s">
        <v>982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v>0</v>
      </c>
      <c r="M488" s="5"/>
      <c r="N488" s="5"/>
      <c r="O488" s="5"/>
      <c r="P488" s="5"/>
      <c r="Q488" s="5"/>
      <c r="R488" s="5"/>
      <c r="S488" s="5"/>
      <c r="T488" s="5"/>
      <c r="U488" s="11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39"/>
      <c r="AJ488" s="5"/>
      <c r="AK488" s="5"/>
      <c r="AL488" s="11">
        <f t="shared" si="14"/>
        <v>0</v>
      </c>
      <c r="AM488" s="13">
        <f t="shared" si="15"/>
        <v>1</v>
      </c>
    </row>
    <row r="489" spans="1:39" ht="11.25">
      <c r="A489" s="3" t="s">
        <v>1616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1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39">
        <v>0</v>
      </c>
      <c r="AJ489" s="5"/>
      <c r="AK489" s="5"/>
      <c r="AL489" s="11">
        <f t="shared" si="14"/>
        <v>0</v>
      </c>
      <c r="AM489" s="13">
        <f t="shared" si="15"/>
        <v>1</v>
      </c>
    </row>
    <row r="490" spans="1:39" ht="11.25">
      <c r="A490" s="3" t="s">
        <v>1528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1"/>
      <c r="V490" s="5"/>
      <c r="W490" s="5"/>
      <c r="X490" s="5"/>
      <c r="Y490" s="5"/>
      <c r="Z490" s="5"/>
      <c r="AA490" s="5"/>
      <c r="AB490" s="5"/>
      <c r="AC490" s="5"/>
      <c r="AD490" s="5"/>
      <c r="AE490" s="5">
        <v>0</v>
      </c>
      <c r="AF490" s="5"/>
      <c r="AG490" s="5"/>
      <c r="AH490" s="5"/>
      <c r="AI490" s="39"/>
      <c r="AJ490" s="5"/>
      <c r="AK490" s="5"/>
      <c r="AL490" s="11">
        <f t="shared" si="14"/>
        <v>0</v>
      </c>
      <c r="AM490" s="13">
        <f t="shared" si="15"/>
        <v>1</v>
      </c>
    </row>
    <row r="491" spans="1:39" ht="11.25">
      <c r="A491" s="3" t="s">
        <v>1382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1"/>
      <c r="V491" s="5"/>
      <c r="W491" s="5"/>
      <c r="X491" s="5"/>
      <c r="Y491" s="5">
        <v>0</v>
      </c>
      <c r="Z491" s="5"/>
      <c r="AA491" s="5"/>
      <c r="AB491" s="5"/>
      <c r="AC491" s="5"/>
      <c r="AD491" s="5"/>
      <c r="AE491" s="5"/>
      <c r="AF491" s="5"/>
      <c r="AG491" s="5"/>
      <c r="AH491" s="5"/>
      <c r="AI491" s="39"/>
      <c r="AJ491" s="5"/>
      <c r="AK491" s="5"/>
      <c r="AL491" s="11">
        <f t="shared" si="14"/>
        <v>0</v>
      </c>
      <c r="AM491" s="13">
        <f t="shared" si="15"/>
        <v>1</v>
      </c>
    </row>
    <row r="492" spans="1:39" ht="11.25">
      <c r="A492" s="3" t="s">
        <v>1385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1"/>
      <c r="V492" s="5"/>
      <c r="W492" s="5"/>
      <c r="X492" s="5"/>
      <c r="Y492" s="5">
        <v>0</v>
      </c>
      <c r="Z492" s="5"/>
      <c r="AA492" s="5"/>
      <c r="AB492" s="5"/>
      <c r="AC492" s="5"/>
      <c r="AD492" s="5"/>
      <c r="AE492" s="5"/>
      <c r="AF492" s="5"/>
      <c r="AG492" s="5"/>
      <c r="AH492" s="5"/>
      <c r="AI492" s="39"/>
      <c r="AJ492" s="5"/>
      <c r="AK492" s="5"/>
      <c r="AL492" s="11">
        <f t="shared" si="14"/>
        <v>0</v>
      </c>
      <c r="AM492" s="13">
        <f t="shared" si="15"/>
        <v>1</v>
      </c>
    </row>
    <row r="493" spans="1:39" ht="11.25">
      <c r="A493" s="3" t="s">
        <v>1381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1"/>
      <c r="V493" s="5"/>
      <c r="W493" s="5"/>
      <c r="X493" s="5"/>
      <c r="Y493" s="5">
        <v>0</v>
      </c>
      <c r="Z493" s="5"/>
      <c r="AA493" s="5"/>
      <c r="AB493" s="5"/>
      <c r="AC493" s="5"/>
      <c r="AD493" s="5"/>
      <c r="AE493" s="5"/>
      <c r="AF493" s="5"/>
      <c r="AG493" s="5"/>
      <c r="AH493" s="5"/>
      <c r="AI493" s="39"/>
      <c r="AJ493" s="5"/>
      <c r="AK493" s="5"/>
      <c r="AL493" s="11">
        <f t="shared" si="14"/>
        <v>0</v>
      </c>
      <c r="AM493" s="13">
        <f t="shared" si="15"/>
        <v>1</v>
      </c>
    </row>
    <row r="494" spans="1:39" ht="11.25">
      <c r="A494" s="3" t="s">
        <v>913</v>
      </c>
      <c r="B494" s="5"/>
      <c r="C494" s="5"/>
      <c r="D494" s="5"/>
      <c r="E494" s="5"/>
      <c r="F494" s="5"/>
      <c r="G494" s="5"/>
      <c r="H494" s="5"/>
      <c r="I494" s="5"/>
      <c r="J494" s="5">
        <v>0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1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39"/>
      <c r="AJ494" s="5"/>
      <c r="AK494" s="5"/>
      <c r="AL494" s="11">
        <f t="shared" si="14"/>
        <v>0</v>
      </c>
      <c r="AM494" s="13">
        <f t="shared" si="15"/>
        <v>1</v>
      </c>
    </row>
    <row r="495" spans="1:39" ht="11.25">
      <c r="A495" s="3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>
        <f>COUNT(AJ455:AJ494)</f>
        <v>0</v>
      </c>
      <c r="AK495" s="5"/>
      <c r="AL495" s="11">
        <f t="shared" si="14"/>
        <v>0</v>
      </c>
      <c r="AM495" s="13">
        <f t="shared" si="15"/>
        <v>1</v>
      </c>
    </row>
    <row r="496" spans="1:39" ht="11.25">
      <c r="A496" s="3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1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39"/>
      <c r="AJ496" s="5"/>
      <c r="AK496" s="5"/>
      <c r="AL496" s="11">
        <f t="shared" si="14"/>
        <v>0</v>
      </c>
      <c r="AM496" s="13">
        <f t="shared" si="15"/>
        <v>0</v>
      </c>
    </row>
    <row r="497" spans="1:39" ht="11.25">
      <c r="A497" s="3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1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39"/>
      <c r="AJ497" s="5"/>
      <c r="AK497" s="5"/>
      <c r="AL497" s="11">
        <f t="shared" si="14"/>
        <v>0</v>
      </c>
      <c r="AM497" s="13">
        <f t="shared" si="15"/>
        <v>0</v>
      </c>
    </row>
    <row r="498" spans="1:39" ht="11.25">
      <c r="A498" s="3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1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39"/>
      <c r="AJ498" s="5"/>
      <c r="AK498" s="5"/>
      <c r="AL498" s="11">
        <f t="shared" si="14"/>
        <v>0</v>
      </c>
      <c r="AM498" s="13">
        <f t="shared" si="15"/>
        <v>0</v>
      </c>
    </row>
    <row r="499" spans="1:39" ht="11.25">
      <c r="A499" s="3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1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39"/>
      <c r="AJ499" s="5"/>
      <c r="AK499" s="5"/>
      <c r="AL499" s="11">
        <f t="shared" si="14"/>
        <v>0</v>
      </c>
      <c r="AM499" s="13">
        <f t="shared" si="15"/>
        <v>0</v>
      </c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6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9" customWidth="1"/>
    <col min="2" max="6" width="3.00390625" style="9" bestFit="1" customWidth="1"/>
    <col min="7" max="7" width="3.00390625" style="22" bestFit="1" customWidth="1"/>
    <col min="8" max="16" width="3.00390625" style="9" bestFit="1" customWidth="1"/>
    <col min="17" max="18" width="3.00390625" style="22" bestFit="1" customWidth="1"/>
    <col min="19" max="28" width="3.00390625" style="9" bestFit="1" customWidth="1"/>
    <col min="29" max="34" width="3.00390625" style="9" customWidth="1"/>
    <col min="35" max="35" width="3.00390625" style="40" customWidth="1"/>
    <col min="36" max="36" width="3.00390625" style="9" bestFit="1" customWidth="1"/>
    <col min="37" max="37" width="4.8515625" style="13" bestFit="1" customWidth="1"/>
    <col min="38" max="38" width="3.57421875" style="13" bestFit="1" customWidth="1"/>
    <col min="39" max="39" width="2.7109375" style="8" bestFit="1" customWidth="1"/>
    <col min="40" max="40" width="9.140625" style="8" customWidth="1"/>
    <col min="41" max="78" width="3.00390625" style="8" customWidth="1"/>
    <col min="79" max="16384" width="9.140625" style="8" customWidth="1"/>
  </cols>
  <sheetData>
    <row r="1" spans="1:38" ht="37.5" customHeight="1">
      <c r="A1" s="4" t="s">
        <v>306</v>
      </c>
      <c r="B1" s="35" t="s">
        <v>445</v>
      </c>
      <c r="C1" s="35" t="s">
        <v>519</v>
      </c>
      <c r="D1" s="35" t="s">
        <v>212</v>
      </c>
      <c r="E1" s="35" t="s">
        <v>233</v>
      </c>
      <c r="F1" s="42" t="s">
        <v>326</v>
      </c>
      <c r="G1" s="35" t="s">
        <v>6</v>
      </c>
      <c r="H1" s="35" t="s">
        <v>395</v>
      </c>
      <c r="I1" s="35" t="s">
        <v>324</v>
      </c>
      <c r="J1" s="35" t="s">
        <v>8</v>
      </c>
      <c r="K1" s="35" t="s">
        <v>929</v>
      </c>
      <c r="L1" s="35" t="s">
        <v>254</v>
      </c>
      <c r="M1" s="35" t="s">
        <v>208</v>
      </c>
      <c r="N1" s="35" t="s">
        <v>517</v>
      </c>
      <c r="O1" s="35" t="s">
        <v>75</v>
      </c>
      <c r="P1" s="35" t="s">
        <v>344</v>
      </c>
      <c r="Q1" s="35" t="s">
        <v>21</v>
      </c>
      <c r="R1" s="35" t="s">
        <v>37</v>
      </c>
      <c r="S1" s="35" t="s">
        <v>11</v>
      </c>
      <c r="T1" s="35" t="s">
        <v>178</v>
      </c>
      <c r="U1" s="35" t="s">
        <v>1270</v>
      </c>
      <c r="V1" s="35" t="s">
        <v>13</v>
      </c>
      <c r="W1" s="35" t="s">
        <v>210</v>
      </c>
      <c r="X1" s="35" t="s">
        <v>403</v>
      </c>
      <c r="Y1" s="37" t="s">
        <v>355</v>
      </c>
      <c r="Z1" s="35" t="s">
        <v>390</v>
      </c>
      <c r="AA1" s="35" t="s">
        <v>406</v>
      </c>
      <c r="AB1" s="35" t="s">
        <v>14</v>
      </c>
      <c r="AC1" s="35" t="s">
        <v>366</v>
      </c>
      <c r="AD1" s="35" t="s">
        <v>16</v>
      </c>
      <c r="AE1" s="35" t="s">
        <v>1527</v>
      </c>
      <c r="AF1" s="35" t="s">
        <v>1541</v>
      </c>
      <c r="AG1" s="37" t="s">
        <v>433</v>
      </c>
      <c r="AH1" s="35" t="s">
        <v>22</v>
      </c>
      <c r="AI1" s="37" t="s">
        <v>1607</v>
      </c>
      <c r="AJ1" s="35" t="s">
        <v>1631</v>
      </c>
      <c r="AK1" s="51" t="s">
        <v>310</v>
      </c>
      <c r="AL1" s="11"/>
    </row>
    <row r="2" spans="1:40" ht="11.25">
      <c r="A2" s="5" t="s">
        <v>6</v>
      </c>
      <c r="B2" s="5">
        <v>24</v>
      </c>
      <c r="C2" s="5"/>
      <c r="D2" s="5"/>
      <c r="E2" s="5"/>
      <c r="F2" s="24"/>
      <c r="G2" s="5"/>
      <c r="H2" s="25"/>
      <c r="I2" s="5"/>
      <c r="J2" s="5">
        <v>22</v>
      </c>
      <c r="K2" s="5"/>
      <c r="L2" s="5"/>
      <c r="M2" s="5"/>
      <c r="N2" s="5"/>
      <c r="O2" s="5"/>
      <c r="P2" s="5">
        <v>21</v>
      </c>
      <c r="Q2" s="5">
        <v>33</v>
      </c>
      <c r="R2" s="5"/>
      <c r="S2" s="5"/>
      <c r="T2" s="5"/>
      <c r="U2" s="5"/>
      <c r="V2" s="5">
        <v>17</v>
      </c>
      <c r="W2" s="5">
        <v>6</v>
      </c>
      <c r="X2" s="5">
        <v>2</v>
      </c>
      <c r="Y2" s="5"/>
      <c r="Z2" s="5"/>
      <c r="AA2" s="5"/>
      <c r="AB2" s="5">
        <v>24</v>
      </c>
      <c r="AC2" s="5"/>
      <c r="AD2" s="5"/>
      <c r="AE2" s="5">
        <v>20</v>
      </c>
      <c r="AF2" s="5"/>
      <c r="AG2" s="5"/>
      <c r="AH2" s="5">
        <v>33</v>
      </c>
      <c r="AI2" s="39"/>
      <c r="AJ2" s="5"/>
      <c r="AK2" s="11">
        <f>SUM(-X2-W2-V2-AE2)</f>
        <v>-45</v>
      </c>
      <c r="AL2" s="11">
        <f aca="true" t="shared" si="0" ref="AL2:AL33">SUM(B2:AK2)</f>
        <v>157</v>
      </c>
      <c r="AM2" s="13">
        <f aca="true" t="shared" si="1" ref="AM2:AM33">COUNTA(B2:AJ2)</f>
        <v>10</v>
      </c>
      <c r="AN2" s="8">
        <v>157</v>
      </c>
    </row>
    <row r="3" spans="1:40" ht="11.25">
      <c r="A3" s="5" t="s">
        <v>8</v>
      </c>
      <c r="B3" s="5"/>
      <c r="C3" s="5"/>
      <c r="D3" s="5"/>
      <c r="E3" s="5"/>
      <c r="F3" s="24"/>
      <c r="G3" s="5">
        <v>28</v>
      </c>
      <c r="H3" s="25"/>
      <c r="I3" s="5"/>
      <c r="J3" s="5"/>
      <c r="K3" s="5"/>
      <c r="L3" s="5"/>
      <c r="M3" s="5">
        <v>17</v>
      </c>
      <c r="N3" s="5"/>
      <c r="O3" s="5"/>
      <c r="P3" s="5"/>
      <c r="Q3" s="5">
        <v>29</v>
      </c>
      <c r="R3" s="5"/>
      <c r="S3" s="5">
        <v>19</v>
      </c>
      <c r="T3" s="5"/>
      <c r="U3" s="5"/>
      <c r="V3" s="5"/>
      <c r="W3" s="5">
        <v>28</v>
      </c>
      <c r="X3" s="5">
        <v>23</v>
      </c>
      <c r="Y3" s="5"/>
      <c r="Z3" s="5"/>
      <c r="AA3" s="5"/>
      <c r="AB3" s="5">
        <v>24</v>
      </c>
      <c r="AC3" s="5"/>
      <c r="AD3" s="5"/>
      <c r="AE3" s="5"/>
      <c r="AF3" s="5"/>
      <c r="AG3" s="5"/>
      <c r="AH3" s="5">
        <v>22</v>
      </c>
      <c r="AI3" s="39"/>
      <c r="AJ3" s="5"/>
      <c r="AK3" s="11">
        <f>SUM(-M3-S3)</f>
        <v>-36</v>
      </c>
      <c r="AL3" s="11">
        <f t="shared" si="0"/>
        <v>154</v>
      </c>
      <c r="AM3" s="13">
        <f t="shared" si="1"/>
        <v>8</v>
      </c>
      <c r="AN3" s="8">
        <v>154</v>
      </c>
    </row>
    <row r="4" spans="1:40" ht="11.25">
      <c r="A4" s="5" t="s">
        <v>185</v>
      </c>
      <c r="B4" s="5"/>
      <c r="C4" s="5"/>
      <c r="D4" s="5"/>
      <c r="E4" s="5"/>
      <c r="F4" s="24"/>
      <c r="G4" s="5"/>
      <c r="H4" s="25">
        <v>27</v>
      </c>
      <c r="I4" s="5"/>
      <c r="J4" s="5"/>
      <c r="K4" s="5"/>
      <c r="L4" s="5"/>
      <c r="M4" s="5"/>
      <c r="N4" s="5"/>
      <c r="O4" s="5">
        <v>15</v>
      </c>
      <c r="P4" s="5"/>
      <c r="Q4" s="5"/>
      <c r="R4" s="5">
        <v>35</v>
      </c>
      <c r="S4" s="5"/>
      <c r="T4" s="5"/>
      <c r="U4" s="5">
        <v>19</v>
      </c>
      <c r="V4" s="5"/>
      <c r="W4" s="5"/>
      <c r="X4" s="5"/>
      <c r="Y4" s="5"/>
      <c r="Z4" s="5">
        <v>14</v>
      </c>
      <c r="AA4" s="5"/>
      <c r="AB4" s="5"/>
      <c r="AC4" s="5"/>
      <c r="AD4" s="5"/>
      <c r="AE4" s="5"/>
      <c r="AF4" s="5"/>
      <c r="AG4" s="5">
        <v>18</v>
      </c>
      <c r="AH4" s="5"/>
      <c r="AI4" s="39"/>
      <c r="AJ4" s="5"/>
      <c r="AK4" s="11"/>
      <c r="AL4" s="11">
        <f t="shared" si="0"/>
        <v>128</v>
      </c>
      <c r="AM4" s="13">
        <f t="shared" si="1"/>
        <v>6</v>
      </c>
      <c r="AN4" s="8">
        <v>128</v>
      </c>
    </row>
    <row r="5" spans="1:40" ht="11.25">
      <c r="A5" s="5" t="s">
        <v>21</v>
      </c>
      <c r="B5" s="5">
        <v>18</v>
      </c>
      <c r="C5" s="5"/>
      <c r="D5" s="5"/>
      <c r="E5" s="5"/>
      <c r="F5" s="24"/>
      <c r="G5" s="5">
        <v>14</v>
      </c>
      <c r="H5" s="25"/>
      <c r="I5" s="5"/>
      <c r="J5" s="5"/>
      <c r="K5" s="5"/>
      <c r="L5" s="5"/>
      <c r="M5" s="5"/>
      <c r="N5" s="5"/>
      <c r="O5" s="5"/>
      <c r="P5" s="5"/>
      <c r="Q5" s="5">
        <v>9</v>
      </c>
      <c r="R5" s="5"/>
      <c r="S5" s="5">
        <v>21</v>
      </c>
      <c r="T5" s="5"/>
      <c r="U5" s="5"/>
      <c r="V5" s="5">
        <v>16</v>
      </c>
      <c r="W5" s="5"/>
      <c r="X5" s="5"/>
      <c r="Y5" s="5"/>
      <c r="Z5" s="5"/>
      <c r="AA5" s="5"/>
      <c r="AB5" s="5">
        <v>17</v>
      </c>
      <c r="AC5" s="5"/>
      <c r="AD5" s="5"/>
      <c r="AE5" s="5"/>
      <c r="AF5" s="5">
        <v>25</v>
      </c>
      <c r="AG5" s="5"/>
      <c r="AH5" s="5"/>
      <c r="AI5" s="39"/>
      <c r="AJ5" s="5"/>
      <c r="AK5" s="11">
        <f>SUM(-Q5)</f>
        <v>-9</v>
      </c>
      <c r="AL5" s="11">
        <f t="shared" si="0"/>
        <v>111</v>
      </c>
      <c r="AM5" s="13">
        <f t="shared" si="1"/>
        <v>7</v>
      </c>
      <c r="AN5" s="8">
        <v>111</v>
      </c>
    </row>
    <row r="6" spans="1:40" ht="11.25">
      <c r="A6" s="5" t="s">
        <v>445</v>
      </c>
      <c r="B6" s="5">
        <v>6</v>
      </c>
      <c r="C6" s="5"/>
      <c r="D6" s="5">
        <v>11</v>
      </c>
      <c r="E6" s="5"/>
      <c r="F6" s="24"/>
      <c r="G6" s="5">
        <v>9</v>
      </c>
      <c r="H6" s="25"/>
      <c r="I6" s="5"/>
      <c r="J6" s="5"/>
      <c r="K6" s="5"/>
      <c r="L6" s="5"/>
      <c r="M6" s="5"/>
      <c r="N6" s="5"/>
      <c r="O6" s="5"/>
      <c r="P6" s="5">
        <v>20</v>
      </c>
      <c r="Q6" s="5">
        <v>17</v>
      </c>
      <c r="R6" s="5"/>
      <c r="S6" s="5">
        <v>13</v>
      </c>
      <c r="T6" s="5"/>
      <c r="U6" s="5"/>
      <c r="V6" s="5">
        <v>18</v>
      </c>
      <c r="W6" s="5"/>
      <c r="X6" s="5"/>
      <c r="Y6" s="5"/>
      <c r="Z6" s="5"/>
      <c r="AA6" s="5"/>
      <c r="AB6" s="5">
        <v>16</v>
      </c>
      <c r="AC6" s="5"/>
      <c r="AD6" s="5">
        <v>9</v>
      </c>
      <c r="AE6" s="5"/>
      <c r="AF6" s="5">
        <v>17</v>
      </c>
      <c r="AG6" s="5"/>
      <c r="AH6" s="5">
        <v>18</v>
      </c>
      <c r="AI6" s="39"/>
      <c r="AJ6" s="5"/>
      <c r="AK6" s="11">
        <f>SUM(-B6-G6-AD6-D6-S6)</f>
        <v>-48</v>
      </c>
      <c r="AL6" s="11">
        <f t="shared" si="0"/>
        <v>106</v>
      </c>
      <c r="AM6" s="13">
        <f t="shared" si="1"/>
        <v>11</v>
      </c>
      <c r="AN6" s="8">
        <v>106</v>
      </c>
    </row>
    <row r="7" spans="1:40" ht="11.25">
      <c r="A7" s="5" t="s">
        <v>99</v>
      </c>
      <c r="B7" s="5">
        <v>25</v>
      </c>
      <c r="C7" s="5"/>
      <c r="D7" s="5"/>
      <c r="E7" s="5"/>
      <c r="F7" s="24"/>
      <c r="G7" s="5">
        <v>19</v>
      </c>
      <c r="H7" s="25"/>
      <c r="I7" s="5"/>
      <c r="J7" s="5">
        <v>14</v>
      </c>
      <c r="K7" s="5"/>
      <c r="L7" s="5"/>
      <c r="M7" s="5"/>
      <c r="N7" s="5"/>
      <c r="O7" s="5"/>
      <c r="P7" s="5">
        <v>17</v>
      </c>
      <c r="Q7" s="5">
        <v>5</v>
      </c>
      <c r="R7" s="5"/>
      <c r="S7" s="5"/>
      <c r="T7" s="5"/>
      <c r="U7" s="5"/>
      <c r="V7" s="5">
        <v>6</v>
      </c>
      <c r="W7" s="5"/>
      <c r="X7" s="5"/>
      <c r="Y7" s="5"/>
      <c r="Z7" s="5"/>
      <c r="AA7" s="5"/>
      <c r="AB7" s="5">
        <v>11</v>
      </c>
      <c r="AC7" s="5"/>
      <c r="AD7" s="5">
        <v>3</v>
      </c>
      <c r="AE7" s="5"/>
      <c r="AF7" s="5"/>
      <c r="AG7" s="5"/>
      <c r="AH7" s="5"/>
      <c r="AI7" s="39"/>
      <c r="AJ7" s="5"/>
      <c r="AK7" s="11">
        <f>SUM(-Q7-AD7)</f>
        <v>-8</v>
      </c>
      <c r="AL7" s="11">
        <f t="shared" si="0"/>
        <v>92</v>
      </c>
      <c r="AM7" s="13">
        <f t="shared" si="1"/>
        <v>8</v>
      </c>
      <c r="AN7" s="8">
        <v>92</v>
      </c>
    </row>
    <row r="8" spans="1:46" s="69" customFormat="1" ht="11.25">
      <c r="A8" s="66" t="s">
        <v>521</v>
      </c>
      <c r="B8" s="66"/>
      <c r="C8" s="66">
        <v>18</v>
      </c>
      <c r="D8" s="66">
        <v>22</v>
      </c>
      <c r="E8" s="66"/>
      <c r="F8" s="97"/>
      <c r="G8" s="66"/>
      <c r="H8" s="101"/>
      <c r="I8" s="66"/>
      <c r="J8" s="66">
        <v>9</v>
      </c>
      <c r="K8" s="66"/>
      <c r="L8" s="66"/>
      <c r="M8" s="66"/>
      <c r="N8" s="66"/>
      <c r="O8" s="66"/>
      <c r="P8" s="66">
        <v>17</v>
      </c>
      <c r="Q8" s="66"/>
      <c r="R8" s="66"/>
      <c r="S8" s="66"/>
      <c r="T8" s="66"/>
      <c r="U8" s="66"/>
      <c r="V8" s="66"/>
      <c r="W8" s="66"/>
      <c r="X8" s="66">
        <v>16</v>
      </c>
      <c r="Y8" s="66"/>
      <c r="Z8" s="66"/>
      <c r="AA8" s="66">
        <v>8</v>
      </c>
      <c r="AB8" s="66"/>
      <c r="AC8" s="66"/>
      <c r="AD8" s="66"/>
      <c r="AE8" s="66"/>
      <c r="AF8" s="66"/>
      <c r="AG8" s="66"/>
      <c r="AH8" s="66"/>
      <c r="AI8" s="67"/>
      <c r="AJ8" s="66"/>
      <c r="AK8" s="80"/>
      <c r="AL8" s="80">
        <f t="shared" si="0"/>
        <v>90</v>
      </c>
      <c r="AM8" s="68">
        <f t="shared" si="1"/>
        <v>6</v>
      </c>
      <c r="AN8" s="69">
        <v>90</v>
      </c>
      <c r="AO8" s="66">
        <v>18</v>
      </c>
      <c r="AP8" s="66">
        <v>9</v>
      </c>
      <c r="AQ8" s="66">
        <v>16</v>
      </c>
      <c r="AR8" s="66">
        <v>8</v>
      </c>
      <c r="AS8" s="69">
        <f>SUM(AO8:AR8)</f>
        <v>51</v>
      </c>
      <c r="AT8" s="69">
        <v>51</v>
      </c>
    </row>
    <row r="9" spans="1:46" s="69" customFormat="1" ht="11.25">
      <c r="A9" s="66" t="s">
        <v>208</v>
      </c>
      <c r="B9" s="66"/>
      <c r="C9" s="66">
        <v>6</v>
      </c>
      <c r="D9" s="66"/>
      <c r="E9" s="66">
        <v>9</v>
      </c>
      <c r="F9" s="97"/>
      <c r="G9" s="66"/>
      <c r="H9" s="101"/>
      <c r="I9" s="66"/>
      <c r="J9" s="66">
        <v>21</v>
      </c>
      <c r="K9" s="66"/>
      <c r="L9" s="66">
        <v>19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>
        <v>10</v>
      </c>
      <c r="X9" s="66">
        <v>7</v>
      </c>
      <c r="Y9" s="66"/>
      <c r="Z9" s="66"/>
      <c r="AA9" s="66">
        <v>15</v>
      </c>
      <c r="AB9" s="66"/>
      <c r="AC9" s="66"/>
      <c r="AD9" s="66"/>
      <c r="AE9" s="66"/>
      <c r="AF9" s="66"/>
      <c r="AG9" s="66"/>
      <c r="AH9" s="66"/>
      <c r="AI9" s="67"/>
      <c r="AJ9" s="66">
        <v>16</v>
      </c>
      <c r="AK9" s="80">
        <f>SUM(-C9-X9)</f>
        <v>-13</v>
      </c>
      <c r="AL9" s="80">
        <f t="shared" si="0"/>
        <v>90</v>
      </c>
      <c r="AM9" s="68">
        <f t="shared" si="1"/>
        <v>8</v>
      </c>
      <c r="AN9" s="69">
        <v>90</v>
      </c>
      <c r="AO9" s="66">
        <v>6</v>
      </c>
      <c r="AP9" s="66">
        <v>21</v>
      </c>
      <c r="AQ9" s="66">
        <v>7</v>
      </c>
      <c r="AR9" s="66">
        <v>15</v>
      </c>
      <c r="AS9" s="69">
        <f>SUM(AO9:AR9)</f>
        <v>49</v>
      </c>
      <c r="AT9" s="69">
        <v>49</v>
      </c>
    </row>
    <row r="10" spans="1:40" ht="11.25">
      <c r="A10" s="5" t="s">
        <v>190</v>
      </c>
      <c r="B10" s="5">
        <v>27</v>
      </c>
      <c r="C10" s="5"/>
      <c r="D10" s="5"/>
      <c r="E10" s="5"/>
      <c r="F10" s="24"/>
      <c r="G10" s="5"/>
      <c r="H10" s="25"/>
      <c r="I10" s="5"/>
      <c r="J10" s="5"/>
      <c r="K10" s="5"/>
      <c r="L10" s="5"/>
      <c r="M10" s="5"/>
      <c r="N10" s="5"/>
      <c r="O10" s="5"/>
      <c r="P10" s="5">
        <v>25</v>
      </c>
      <c r="Q10" s="5">
        <v>17</v>
      </c>
      <c r="R10" s="5"/>
      <c r="S10" s="5"/>
      <c r="T10" s="5"/>
      <c r="U10" s="5"/>
      <c r="V10" s="5">
        <v>17</v>
      </c>
      <c r="W10" s="5"/>
      <c r="X10" s="5"/>
      <c r="Y10" s="5"/>
      <c r="Z10" s="5"/>
      <c r="AA10" s="5"/>
      <c r="AB10" s="5">
        <v>3</v>
      </c>
      <c r="AC10" s="5"/>
      <c r="AD10" s="5"/>
      <c r="AE10" s="5"/>
      <c r="AF10" s="5"/>
      <c r="AG10" s="5"/>
      <c r="AH10" s="5"/>
      <c r="AI10" s="39"/>
      <c r="AJ10" s="5"/>
      <c r="AK10" s="11"/>
      <c r="AL10" s="11">
        <f t="shared" si="0"/>
        <v>89</v>
      </c>
      <c r="AM10" s="13">
        <f t="shared" si="1"/>
        <v>5</v>
      </c>
      <c r="AN10" s="8">
        <v>89</v>
      </c>
    </row>
    <row r="11" spans="1:40" ht="11.25">
      <c r="A11" s="5" t="s">
        <v>49</v>
      </c>
      <c r="B11" s="5"/>
      <c r="C11" s="5"/>
      <c r="D11" s="5"/>
      <c r="E11" s="5"/>
      <c r="F11" s="24"/>
      <c r="G11" s="5">
        <v>15</v>
      </c>
      <c r="H11" s="25"/>
      <c r="I11" s="5"/>
      <c r="J11" s="5"/>
      <c r="K11" s="5"/>
      <c r="L11" s="5"/>
      <c r="M11" s="5"/>
      <c r="N11" s="5"/>
      <c r="O11" s="5"/>
      <c r="P11" s="5">
        <v>16</v>
      </c>
      <c r="Q11" s="5"/>
      <c r="R11" s="5"/>
      <c r="S11" s="5"/>
      <c r="T11" s="5"/>
      <c r="U11" s="5"/>
      <c r="V11" s="5">
        <v>19</v>
      </c>
      <c r="W11" s="5"/>
      <c r="X11" s="5"/>
      <c r="Y11" s="5"/>
      <c r="Z11" s="5"/>
      <c r="AA11" s="5"/>
      <c r="AB11" s="5">
        <v>23</v>
      </c>
      <c r="AC11" s="5"/>
      <c r="AD11" s="5"/>
      <c r="AE11" s="5"/>
      <c r="AF11" s="5"/>
      <c r="AG11" s="5"/>
      <c r="AH11" s="5"/>
      <c r="AI11" s="39"/>
      <c r="AJ11" s="5"/>
      <c r="AK11" s="11"/>
      <c r="AL11" s="11">
        <f t="shared" si="0"/>
        <v>73</v>
      </c>
      <c r="AM11" s="13">
        <f t="shared" si="1"/>
        <v>4</v>
      </c>
      <c r="AN11" s="8">
        <v>73</v>
      </c>
    </row>
    <row r="12" spans="1:39" ht="11.25">
      <c r="A12" s="5" t="s">
        <v>35</v>
      </c>
      <c r="B12" s="5"/>
      <c r="C12" s="5"/>
      <c r="D12" s="5"/>
      <c r="E12" s="5"/>
      <c r="F12" s="24"/>
      <c r="G12" s="5"/>
      <c r="H12" s="25"/>
      <c r="I12" s="5"/>
      <c r="J12" s="5"/>
      <c r="K12" s="5"/>
      <c r="L12" s="5"/>
      <c r="M12" s="5"/>
      <c r="N12" s="5"/>
      <c r="O12" s="5"/>
      <c r="P12" s="5"/>
      <c r="Q12" s="5"/>
      <c r="R12" s="5">
        <v>20</v>
      </c>
      <c r="S12" s="5"/>
      <c r="T12" s="5"/>
      <c r="U12" s="5">
        <v>23</v>
      </c>
      <c r="V12" s="5"/>
      <c r="W12" s="5"/>
      <c r="X12" s="5"/>
      <c r="Y12" s="5"/>
      <c r="Z12" s="5">
        <v>13</v>
      </c>
      <c r="AA12" s="5"/>
      <c r="AB12" s="5"/>
      <c r="AC12" s="5"/>
      <c r="AD12" s="5"/>
      <c r="AE12" s="5"/>
      <c r="AF12" s="5"/>
      <c r="AG12" s="5"/>
      <c r="AH12" s="5"/>
      <c r="AI12" s="39"/>
      <c r="AJ12" s="5">
        <v>14</v>
      </c>
      <c r="AK12" s="11"/>
      <c r="AL12" s="11">
        <f t="shared" si="0"/>
        <v>70</v>
      </c>
      <c r="AM12" s="13">
        <f t="shared" si="1"/>
        <v>4</v>
      </c>
    </row>
    <row r="13" spans="1:39" ht="11.25">
      <c r="A13" s="5" t="s">
        <v>63</v>
      </c>
      <c r="B13" s="5"/>
      <c r="C13" s="5"/>
      <c r="D13" s="5"/>
      <c r="E13" s="5"/>
      <c r="F13" s="24"/>
      <c r="G13" s="5"/>
      <c r="H13" s="25"/>
      <c r="I13" s="5"/>
      <c r="J13" s="5"/>
      <c r="K13" s="5"/>
      <c r="L13" s="5"/>
      <c r="M13" s="5"/>
      <c r="N13" s="5"/>
      <c r="O13" s="5"/>
      <c r="P13" s="5">
        <v>7</v>
      </c>
      <c r="Q13" s="5"/>
      <c r="R13" s="5"/>
      <c r="S13" s="5">
        <v>6</v>
      </c>
      <c r="T13" s="5"/>
      <c r="U13" s="5"/>
      <c r="V13" s="5">
        <v>8</v>
      </c>
      <c r="W13" s="5"/>
      <c r="X13" s="5"/>
      <c r="Y13" s="5"/>
      <c r="Z13" s="5"/>
      <c r="AA13" s="5"/>
      <c r="AB13" s="5">
        <v>13</v>
      </c>
      <c r="AC13" s="5"/>
      <c r="AD13" s="5">
        <v>14</v>
      </c>
      <c r="AE13" s="5">
        <v>22</v>
      </c>
      <c r="AF13" s="5"/>
      <c r="AG13" s="5"/>
      <c r="AH13" s="5">
        <v>6</v>
      </c>
      <c r="AI13" s="39"/>
      <c r="AJ13" s="5"/>
      <c r="AK13" s="11">
        <f>SUM(-S13)</f>
        <v>-6</v>
      </c>
      <c r="AL13" s="11">
        <f t="shared" si="0"/>
        <v>70</v>
      </c>
      <c r="AM13" s="13">
        <f t="shared" si="1"/>
        <v>7</v>
      </c>
    </row>
    <row r="14" spans="1:39" ht="11.25">
      <c r="A14" s="5" t="s">
        <v>64</v>
      </c>
      <c r="B14" s="5"/>
      <c r="C14" s="5"/>
      <c r="D14" s="5">
        <v>6</v>
      </c>
      <c r="E14" s="5"/>
      <c r="F14" s="24"/>
      <c r="G14" s="5"/>
      <c r="H14" s="25"/>
      <c r="I14" s="5"/>
      <c r="J14" s="5"/>
      <c r="K14" s="5"/>
      <c r="L14" s="5"/>
      <c r="M14" s="5"/>
      <c r="N14" s="5"/>
      <c r="O14" s="5"/>
      <c r="P14" s="5">
        <v>10</v>
      </c>
      <c r="Q14" s="5"/>
      <c r="R14" s="5"/>
      <c r="S14" s="5"/>
      <c r="T14" s="5"/>
      <c r="U14" s="5"/>
      <c r="V14" s="5">
        <v>19</v>
      </c>
      <c r="W14" s="5"/>
      <c r="X14" s="5"/>
      <c r="Y14" s="5"/>
      <c r="Z14" s="5"/>
      <c r="AA14" s="5"/>
      <c r="AB14" s="5"/>
      <c r="AC14" s="5"/>
      <c r="AD14" s="5">
        <v>12</v>
      </c>
      <c r="AE14" s="5"/>
      <c r="AF14" s="5"/>
      <c r="AG14" s="5"/>
      <c r="AH14" s="5"/>
      <c r="AI14" s="39"/>
      <c r="AJ14" s="5">
        <v>22</v>
      </c>
      <c r="AK14" s="11"/>
      <c r="AL14" s="11">
        <f t="shared" si="0"/>
        <v>69</v>
      </c>
      <c r="AM14" s="13">
        <f t="shared" si="1"/>
        <v>5</v>
      </c>
    </row>
    <row r="15" spans="1:39" ht="11.25" customHeight="1">
      <c r="A15" s="5" t="s">
        <v>357</v>
      </c>
      <c r="B15" s="5"/>
      <c r="C15" s="5"/>
      <c r="D15" s="5"/>
      <c r="E15" s="5"/>
      <c r="F15" s="24"/>
      <c r="G15" s="5"/>
      <c r="H15" s="25"/>
      <c r="I15" s="5"/>
      <c r="J15" s="5"/>
      <c r="K15" s="5"/>
      <c r="L15" s="5"/>
      <c r="M15" s="5"/>
      <c r="N15" s="5"/>
      <c r="O15" s="5"/>
      <c r="P15" s="5"/>
      <c r="Q15" s="31"/>
      <c r="R15" s="5"/>
      <c r="S15" s="5"/>
      <c r="T15" s="5"/>
      <c r="U15" s="5"/>
      <c r="V15" s="5"/>
      <c r="W15" s="5"/>
      <c r="X15" s="5"/>
      <c r="Y15" s="5">
        <v>22</v>
      </c>
      <c r="Z15" s="5"/>
      <c r="AA15" s="5"/>
      <c r="AB15" s="5"/>
      <c r="AC15" s="5">
        <v>13</v>
      </c>
      <c r="AD15" s="5"/>
      <c r="AE15" s="5"/>
      <c r="AF15" s="5"/>
      <c r="AG15" s="5">
        <v>23</v>
      </c>
      <c r="AH15" s="5"/>
      <c r="AI15" s="39">
        <v>10</v>
      </c>
      <c r="AJ15" s="5"/>
      <c r="AK15" s="51"/>
      <c r="AL15" s="11">
        <f t="shared" si="0"/>
        <v>68</v>
      </c>
      <c r="AM15" s="13">
        <f t="shared" si="1"/>
        <v>4</v>
      </c>
    </row>
    <row r="16" spans="1:39" ht="11.25">
      <c r="A16" s="5" t="s">
        <v>94</v>
      </c>
      <c r="B16" s="5"/>
      <c r="C16" s="5"/>
      <c r="D16" s="5"/>
      <c r="E16" s="5"/>
      <c r="F16" s="24"/>
      <c r="G16" s="5"/>
      <c r="H16" s="25"/>
      <c r="I16" s="5"/>
      <c r="J16" s="5">
        <v>19</v>
      </c>
      <c r="K16" s="5"/>
      <c r="L16" s="5"/>
      <c r="M16" s="5"/>
      <c r="N16" s="5"/>
      <c r="O16" s="5"/>
      <c r="P16" s="5">
        <v>14</v>
      </c>
      <c r="Q16" s="5">
        <v>15</v>
      </c>
      <c r="R16" s="5"/>
      <c r="S16" s="5"/>
      <c r="T16" s="5"/>
      <c r="U16" s="5"/>
      <c r="V16" s="5">
        <v>7</v>
      </c>
      <c r="W16" s="5"/>
      <c r="X16" s="5"/>
      <c r="Y16" s="5"/>
      <c r="Z16" s="5"/>
      <c r="AA16" s="5"/>
      <c r="AB16" s="5">
        <v>10</v>
      </c>
      <c r="AC16" s="5"/>
      <c r="AD16" s="5"/>
      <c r="AE16" s="5"/>
      <c r="AF16" s="5"/>
      <c r="AG16" s="5"/>
      <c r="AH16" s="5"/>
      <c r="AI16" s="39"/>
      <c r="AJ16" s="5"/>
      <c r="AK16" s="11"/>
      <c r="AL16" s="11">
        <f t="shared" si="0"/>
        <v>65</v>
      </c>
      <c r="AM16" s="13">
        <f t="shared" si="1"/>
        <v>5</v>
      </c>
    </row>
    <row r="17" spans="1:39" ht="11.25">
      <c r="A17" s="5" t="s">
        <v>11</v>
      </c>
      <c r="B17" s="5">
        <v>8</v>
      </c>
      <c r="C17" s="5"/>
      <c r="D17" s="5"/>
      <c r="E17" s="5"/>
      <c r="F17" s="24"/>
      <c r="G17" s="5">
        <v>14</v>
      </c>
      <c r="H17" s="25"/>
      <c r="I17" s="5"/>
      <c r="J17" s="5"/>
      <c r="K17" s="5"/>
      <c r="L17" s="5"/>
      <c r="M17" s="5"/>
      <c r="N17" s="5"/>
      <c r="O17" s="5"/>
      <c r="P17" s="5"/>
      <c r="Q17" s="5">
        <v>11</v>
      </c>
      <c r="R17" s="5"/>
      <c r="S17" s="5">
        <v>10</v>
      </c>
      <c r="T17" s="5"/>
      <c r="U17" s="5"/>
      <c r="V17" s="5"/>
      <c r="W17" s="5"/>
      <c r="X17" s="5"/>
      <c r="Y17" s="5"/>
      <c r="Z17" s="5"/>
      <c r="AA17" s="5"/>
      <c r="AB17" s="5">
        <v>17</v>
      </c>
      <c r="AC17" s="5"/>
      <c r="AD17" s="5"/>
      <c r="AE17" s="5"/>
      <c r="AF17" s="5"/>
      <c r="AG17" s="5"/>
      <c r="AH17" s="5"/>
      <c r="AI17" s="39"/>
      <c r="AJ17" s="5"/>
      <c r="AK17" s="11"/>
      <c r="AL17" s="11">
        <f t="shared" si="0"/>
        <v>60</v>
      </c>
      <c r="AM17" s="13">
        <f t="shared" si="1"/>
        <v>5</v>
      </c>
    </row>
    <row r="18" spans="1:39" ht="11.25">
      <c r="A18" s="5" t="s">
        <v>212</v>
      </c>
      <c r="B18" s="5"/>
      <c r="C18" s="5"/>
      <c r="D18" s="5">
        <v>17</v>
      </c>
      <c r="E18" s="5"/>
      <c r="F18" s="24"/>
      <c r="G18" s="5"/>
      <c r="H18" s="25"/>
      <c r="I18" s="5"/>
      <c r="J18" s="5"/>
      <c r="K18" s="5"/>
      <c r="L18" s="5"/>
      <c r="M18" s="5"/>
      <c r="N18" s="5"/>
      <c r="O18" s="5"/>
      <c r="P18" s="5">
        <v>12</v>
      </c>
      <c r="Q18" s="5"/>
      <c r="R18" s="5"/>
      <c r="S18" s="5">
        <v>5</v>
      </c>
      <c r="T18" s="5"/>
      <c r="U18" s="5"/>
      <c r="V18" s="5">
        <v>17</v>
      </c>
      <c r="W18" s="5"/>
      <c r="X18" s="5"/>
      <c r="Y18" s="5"/>
      <c r="Z18" s="5"/>
      <c r="AA18" s="5"/>
      <c r="AB18" s="5"/>
      <c r="AC18" s="5"/>
      <c r="AD18" s="5">
        <v>8</v>
      </c>
      <c r="AE18" s="5"/>
      <c r="AF18" s="5"/>
      <c r="AG18" s="5"/>
      <c r="AH18" s="5"/>
      <c r="AI18" s="39"/>
      <c r="AJ18" s="5"/>
      <c r="AK18" s="11"/>
      <c r="AL18" s="11">
        <f t="shared" si="0"/>
        <v>59</v>
      </c>
      <c r="AM18" s="13">
        <f t="shared" si="1"/>
        <v>5</v>
      </c>
    </row>
    <row r="19" spans="1:39" ht="11.25">
      <c r="A19" s="5" t="s">
        <v>519</v>
      </c>
      <c r="B19" s="5"/>
      <c r="C19" s="5">
        <v>10</v>
      </c>
      <c r="D19" s="5"/>
      <c r="E19" s="5"/>
      <c r="F19" s="24"/>
      <c r="G19" s="5"/>
      <c r="H19" s="25"/>
      <c r="I19" s="5">
        <v>3</v>
      </c>
      <c r="J19" s="5"/>
      <c r="K19" s="5"/>
      <c r="L19" s="5"/>
      <c r="M19" s="5"/>
      <c r="N19" s="5"/>
      <c r="O19" s="5"/>
      <c r="P19" s="5">
        <v>6</v>
      </c>
      <c r="Q19" s="5"/>
      <c r="R19" s="5"/>
      <c r="S19" s="5"/>
      <c r="T19" s="5"/>
      <c r="U19" s="5"/>
      <c r="V19" s="5"/>
      <c r="W19" s="5">
        <v>4</v>
      </c>
      <c r="X19" s="5">
        <v>10</v>
      </c>
      <c r="Y19" s="5"/>
      <c r="Z19" s="5"/>
      <c r="AA19" s="5"/>
      <c r="AB19" s="5"/>
      <c r="AC19" s="5"/>
      <c r="AD19" s="5"/>
      <c r="AE19" s="5"/>
      <c r="AF19" s="5"/>
      <c r="AG19" s="5">
        <v>23</v>
      </c>
      <c r="AH19" s="5"/>
      <c r="AI19" s="39"/>
      <c r="AJ19" s="5"/>
      <c r="AK19" s="11"/>
      <c r="AL19" s="11">
        <f t="shared" si="0"/>
        <v>56</v>
      </c>
      <c r="AM19" s="13">
        <f t="shared" si="1"/>
        <v>6</v>
      </c>
    </row>
    <row r="20" spans="1:39" ht="11.25">
      <c r="A20" s="5" t="s">
        <v>216</v>
      </c>
      <c r="B20" s="5">
        <v>5</v>
      </c>
      <c r="C20" s="5"/>
      <c r="D20" s="5"/>
      <c r="E20" s="5"/>
      <c r="F20" s="24">
        <v>6</v>
      </c>
      <c r="G20" s="5">
        <v>7</v>
      </c>
      <c r="H20" s="2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16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v>14</v>
      </c>
      <c r="AF20" s="5"/>
      <c r="AG20" s="5"/>
      <c r="AH20" s="5">
        <v>7</v>
      </c>
      <c r="AI20" s="39"/>
      <c r="AJ20" s="5"/>
      <c r="AK20" s="11"/>
      <c r="AL20" s="11">
        <f t="shared" si="0"/>
        <v>55</v>
      </c>
      <c r="AM20" s="13">
        <f t="shared" si="1"/>
        <v>6</v>
      </c>
    </row>
    <row r="21" spans="1:39" ht="11.25" customHeight="1">
      <c r="A21" s="5" t="s">
        <v>634</v>
      </c>
      <c r="B21" s="5"/>
      <c r="C21" s="5"/>
      <c r="D21" s="5"/>
      <c r="E21" s="5">
        <v>14</v>
      </c>
      <c r="F21" s="24"/>
      <c r="G21" s="5"/>
      <c r="H21" s="25"/>
      <c r="I21" s="5">
        <v>19</v>
      </c>
      <c r="J21" s="5"/>
      <c r="K21" s="5"/>
      <c r="L21" s="5"/>
      <c r="M21" s="5">
        <v>19</v>
      </c>
      <c r="N21" s="5"/>
      <c r="O21" s="5"/>
      <c r="P21" s="5"/>
      <c r="Q21" s="31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1"/>
      <c r="AJ21" s="5"/>
      <c r="AK21" s="51"/>
      <c r="AL21" s="11">
        <f t="shared" si="0"/>
        <v>52</v>
      </c>
      <c r="AM21" s="13">
        <f t="shared" si="1"/>
        <v>3</v>
      </c>
    </row>
    <row r="22" spans="1:39" ht="11.25">
      <c r="A22" s="5" t="s">
        <v>390</v>
      </c>
      <c r="B22" s="5"/>
      <c r="C22" s="5"/>
      <c r="D22" s="5"/>
      <c r="E22" s="5"/>
      <c r="F22" s="24"/>
      <c r="G22" s="5"/>
      <c r="H22" s="25"/>
      <c r="I22" s="5"/>
      <c r="J22" s="5"/>
      <c r="K22" s="5"/>
      <c r="L22" s="5"/>
      <c r="M22" s="5"/>
      <c r="N22" s="5"/>
      <c r="O22" s="5"/>
      <c r="P22" s="5"/>
      <c r="Q22" s="5"/>
      <c r="R22" s="5">
        <v>6</v>
      </c>
      <c r="S22" s="5"/>
      <c r="T22" s="5"/>
      <c r="U22" s="5">
        <v>25</v>
      </c>
      <c r="V22" s="5"/>
      <c r="W22" s="5"/>
      <c r="X22" s="5"/>
      <c r="Y22" s="5"/>
      <c r="Z22" s="5">
        <v>17</v>
      </c>
      <c r="AA22" s="5"/>
      <c r="AB22" s="5"/>
      <c r="AC22" s="5"/>
      <c r="AD22" s="5"/>
      <c r="AE22" s="5"/>
      <c r="AF22" s="5"/>
      <c r="AG22" s="5">
        <v>3</v>
      </c>
      <c r="AH22" s="5"/>
      <c r="AI22" s="39"/>
      <c r="AJ22" s="5"/>
      <c r="AK22" s="11"/>
      <c r="AL22" s="11">
        <f t="shared" si="0"/>
        <v>51</v>
      </c>
      <c r="AM22" s="13">
        <f t="shared" si="1"/>
        <v>4</v>
      </c>
    </row>
    <row r="23" spans="1:39" ht="11.25">
      <c r="A23" s="5" t="s">
        <v>254</v>
      </c>
      <c r="B23" s="5"/>
      <c r="C23" s="5"/>
      <c r="D23" s="5"/>
      <c r="E23" s="5">
        <v>15</v>
      </c>
      <c r="F23" s="24"/>
      <c r="G23" s="5"/>
      <c r="H23" s="25"/>
      <c r="I23" s="5"/>
      <c r="J23" s="5"/>
      <c r="K23" s="5"/>
      <c r="L23" s="5">
        <v>13</v>
      </c>
      <c r="M23" s="5">
        <v>16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9"/>
      <c r="AJ23" s="5">
        <v>3</v>
      </c>
      <c r="AK23" s="11"/>
      <c r="AL23" s="11">
        <f t="shared" si="0"/>
        <v>47</v>
      </c>
      <c r="AM23" s="13">
        <f t="shared" si="1"/>
        <v>4</v>
      </c>
    </row>
    <row r="24" spans="1:39" ht="11.25">
      <c r="A24" s="5" t="s">
        <v>270</v>
      </c>
      <c r="B24" s="5"/>
      <c r="C24" s="5"/>
      <c r="D24" s="5"/>
      <c r="E24" s="5"/>
      <c r="F24" s="24"/>
      <c r="G24" s="5"/>
      <c r="H24" s="25"/>
      <c r="I24" s="5"/>
      <c r="J24" s="5"/>
      <c r="K24" s="5">
        <v>15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9</v>
      </c>
      <c r="Z24" s="5"/>
      <c r="AA24" s="5"/>
      <c r="AB24" s="5"/>
      <c r="AC24" s="5"/>
      <c r="AD24" s="5"/>
      <c r="AE24" s="5"/>
      <c r="AF24" s="5"/>
      <c r="AG24" s="5"/>
      <c r="AH24" s="5"/>
      <c r="AI24" s="39">
        <v>23</v>
      </c>
      <c r="AJ24" s="5"/>
      <c r="AK24" s="11"/>
      <c r="AL24" s="11">
        <f t="shared" si="0"/>
        <v>47</v>
      </c>
      <c r="AM24" s="13">
        <f t="shared" si="1"/>
        <v>3</v>
      </c>
    </row>
    <row r="25" spans="1:39" ht="11.25">
      <c r="A25" s="5" t="s">
        <v>1085</v>
      </c>
      <c r="B25" s="5"/>
      <c r="C25" s="5"/>
      <c r="D25" s="5"/>
      <c r="E25" s="5"/>
      <c r="F25" s="24"/>
      <c r="G25" s="5"/>
      <c r="H25" s="25"/>
      <c r="I25" s="5"/>
      <c r="J25" s="5"/>
      <c r="K25" s="5"/>
      <c r="L25" s="5"/>
      <c r="M25" s="5"/>
      <c r="N25" s="5"/>
      <c r="O25" s="5"/>
      <c r="P25" s="5">
        <v>17</v>
      </c>
      <c r="Q25" s="5"/>
      <c r="R25" s="5"/>
      <c r="S25" s="5"/>
      <c r="T25" s="5"/>
      <c r="U25" s="5"/>
      <c r="V25" s="5">
        <v>8</v>
      </c>
      <c r="W25" s="5">
        <v>14</v>
      </c>
      <c r="X25" s="5">
        <v>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9"/>
      <c r="AJ25" s="5"/>
      <c r="AK25" s="11"/>
      <c r="AL25" s="11">
        <f t="shared" si="0"/>
        <v>47</v>
      </c>
      <c r="AM25" s="13">
        <f t="shared" si="1"/>
        <v>4</v>
      </c>
    </row>
    <row r="26" spans="1:39" ht="11.25">
      <c r="A26" s="5" t="s">
        <v>517</v>
      </c>
      <c r="B26" s="5"/>
      <c r="C26" s="5">
        <v>23</v>
      </c>
      <c r="D26" s="5"/>
      <c r="E26" s="5"/>
      <c r="F26" s="24"/>
      <c r="G26" s="5"/>
      <c r="H26" s="25"/>
      <c r="I26" s="5">
        <v>3</v>
      </c>
      <c r="J26" s="5"/>
      <c r="K26" s="5"/>
      <c r="L26" s="5"/>
      <c r="M26" s="5"/>
      <c r="N26" s="5">
        <v>19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1"/>
      <c r="AJ26" s="5"/>
      <c r="AK26" s="11"/>
      <c r="AL26" s="11">
        <f t="shared" si="0"/>
        <v>45</v>
      </c>
      <c r="AM26" s="13">
        <f t="shared" si="1"/>
        <v>3</v>
      </c>
    </row>
    <row r="27" spans="1:39" ht="11.25">
      <c r="A27" s="5" t="s">
        <v>196</v>
      </c>
      <c r="B27" s="5"/>
      <c r="C27" s="5">
        <v>18</v>
      </c>
      <c r="D27" s="5"/>
      <c r="E27" s="5">
        <v>16</v>
      </c>
      <c r="F27" s="24"/>
      <c r="G27" s="5"/>
      <c r="H27" s="2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9"/>
      <c r="AJ27" s="5">
        <v>10</v>
      </c>
      <c r="AK27" s="11"/>
      <c r="AL27" s="11">
        <f t="shared" si="0"/>
        <v>44</v>
      </c>
      <c r="AM27" s="13">
        <f t="shared" si="1"/>
        <v>3</v>
      </c>
    </row>
    <row r="28" spans="1:39" ht="11.25">
      <c r="A28" s="5" t="s">
        <v>52</v>
      </c>
      <c r="B28" s="5"/>
      <c r="C28" s="5"/>
      <c r="D28" s="5"/>
      <c r="E28" s="5"/>
      <c r="F28" s="24"/>
      <c r="G28" s="5"/>
      <c r="H28" s="25"/>
      <c r="I28" s="5"/>
      <c r="J28" s="5">
        <v>12</v>
      </c>
      <c r="K28" s="5"/>
      <c r="L28" s="5"/>
      <c r="M28" s="5"/>
      <c r="N28" s="5"/>
      <c r="O28" s="5"/>
      <c r="P28" s="5"/>
      <c r="Q28" s="5">
        <v>7</v>
      </c>
      <c r="R28" s="5"/>
      <c r="S28" s="5"/>
      <c r="T28" s="5"/>
      <c r="U28" s="5"/>
      <c r="V28" s="5">
        <v>3</v>
      </c>
      <c r="W28" s="5"/>
      <c r="X28" s="5"/>
      <c r="Y28" s="5"/>
      <c r="Z28" s="5"/>
      <c r="AA28" s="5"/>
      <c r="AB28" s="5">
        <v>3</v>
      </c>
      <c r="AC28" s="5"/>
      <c r="AD28" s="5"/>
      <c r="AE28" s="5"/>
      <c r="AF28" s="5">
        <v>19</v>
      </c>
      <c r="AG28" s="5"/>
      <c r="AH28" s="5"/>
      <c r="AI28" s="39"/>
      <c r="AJ28" s="5"/>
      <c r="AK28" s="11"/>
      <c r="AL28" s="11">
        <f t="shared" si="0"/>
        <v>44</v>
      </c>
      <c r="AM28" s="13">
        <f t="shared" si="1"/>
        <v>5</v>
      </c>
    </row>
    <row r="29" spans="1:39" ht="11.25">
      <c r="A29" s="5" t="s">
        <v>22</v>
      </c>
      <c r="B29" s="5"/>
      <c r="C29" s="5"/>
      <c r="D29" s="5"/>
      <c r="E29" s="5"/>
      <c r="F29" s="24"/>
      <c r="G29" s="5">
        <v>10</v>
      </c>
      <c r="H29" s="25"/>
      <c r="I29" s="5"/>
      <c r="J29" s="5">
        <v>4</v>
      </c>
      <c r="K29" s="5"/>
      <c r="L29" s="5"/>
      <c r="M29" s="5"/>
      <c r="N29" s="5"/>
      <c r="O29" s="5"/>
      <c r="P29" s="5">
        <v>2</v>
      </c>
      <c r="Q29" s="5"/>
      <c r="R29" s="5"/>
      <c r="S29" s="5"/>
      <c r="T29" s="5">
        <v>1</v>
      </c>
      <c r="U29" s="5"/>
      <c r="V29" s="5">
        <v>5</v>
      </c>
      <c r="W29" s="5"/>
      <c r="X29" s="5"/>
      <c r="Y29" s="5"/>
      <c r="Z29" s="5"/>
      <c r="AA29" s="5"/>
      <c r="AB29" s="5">
        <v>8</v>
      </c>
      <c r="AC29" s="5"/>
      <c r="AD29" s="5"/>
      <c r="AE29" s="5">
        <v>9</v>
      </c>
      <c r="AF29" s="5"/>
      <c r="AG29" s="5"/>
      <c r="AH29" s="5"/>
      <c r="AI29" s="39"/>
      <c r="AJ29" s="5"/>
      <c r="AK29" s="11">
        <f>SUM(-T29)</f>
        <v>-1</v>
      </c>
      <c r="AL29" s="11">
        <f t="shared" si="0"/>
        <v>38</v>
      </c>
      <c r="AM29" s="13">
        <f t="shared" si="1"/>
        <v>7</v>
      </c>
    </row>
    <row r="30" spans="1:39" ht="11.25">
      <c r="A30" s="5" t="s">
        <v>114</v>
      </c>
      <c r="B30" s="5"/>
      <c r="C30" s="5"/>
      <c r="D30" s="5"/>
      <c r="E30" s="5"/>
      <c r="F30" s="24"/>
      <c r="G30" s="5"/>
      <c r="H30" s="25"/>
      <c r="I30" s="5">
        <v>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13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9"/>
      <c r="AJ30" s="5">
        <v>12</v>
      </c>
      <c r="AK30" s="11"/>
      <c r="AL30" s="11">
        <f t="shared" si="0"/>
        <v>31</v>
      </c>
      <c r="AM30" s="13">
        <f t="shared" si="1"/>
        <v>3</v>
      </c>
    </row>
    <row r="31" spans="1:39" ht="11.25">
      <c r="A31" s="5" t="s">
        <v>328</v>
      </c>
      <c r="B31" s="5"/>
      <c r="C31" s="5"/>
      <c r="D31" s="5"/>
      <c r="E31" s="5"/>
      <c r="F31" s="24"/>
      <c r="G31" s="5"/>
      <c r="H31" s="25"/>
      <c r="I31" s="5"/>
      <c r="J31" s="5"/>
      <c r="K31" s="5">
        <v>11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v>16</v>
      </c>
      <c r="Z31" s="5"/>
      <c r="AA31" s="5"/>
      <c r="AB31" s="5"/>
      <c r="AC31" s="5">
        <v>2</v>
      </c>
      <c r="AD31" s="5"/>
      <c r="AE31" s="5"/>
      <c r="AF31" s="5"/>
      <c r="AG31" s="5"/>
      <c r="AH31" s="5"/>
      <c r="AI31" s="39">
        <v>2</v>
      </c>
      <c r="AJ31" s="5"/>
      <c r="AK31" s="11"/>
      <c r="AL31" s="11">
        <f t="shared" si="0"/>
        <v>31</v>
      </c>
      <c r="AM31" s="13">
        <f t="shared" si="1"/>
        <v>4</v>
      </c>
    </row>
    <row r="32" spans="1:39" ht="11.25">
      <c r="A32" s="5" t="s">
        <v>179</v>
      </c>
      <c r="B32" s="5"/>
      <c r="C32" s="5"/>
      <c r="D32" s="5"/>
      <c r="E32" s="5"/>
      <c r="F32" s="24"/>
      <c r="G32" s="5">
        <v>10</v>
      </c>
      <c r="H32" s="25"/>
      <c r="I32" s="5"/>
      <c r="J32" s="5"/>
      <c r="K32" s="5"/>
      <c r="L32" s="5"/>
      <c r="M32" s="5"/>
      <c r="N32" s="5"/>
      <c r="O32" s="5"/>
      <c r="P32" s="5">
        <v>11</v>
      </c>
      <c r="Q32" s="5"/>
      <c r="R32" s="5"/>
      <c r="S32" s="5"/>
      <c r="T32" s="5">
        <v>2</v>
      </c>
      <c r="U32" s="5"/>
      <c r="V32" s="5">
        <v>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v>2</v>
      </c>
      <c r="AI32" s="11"/>
      <c r="AJ32" s="5"/>
      <c r="AK32" s="11"/>
      <c r="AL32" s="11">
        <f t="shared" si="0"/>
        <v>29</v>
      </c>
      <c r="AM32" s="13">
        <f t="shared" si="1"/>
        <v>5</v>
      </c>
    </row>
    <row r="33" spans="1:39" ht="11.25">
      <c r="A33" s="5" t="s">
        <v>33</v>
      </c>
      <c r="B33" s="5"/>
      <c r="C33" s="5"/>
      <c r="D33" s="5"/>
      <c r="E33" s="5"/>
      <c r="F33" s="24"/>
      <c r="G33" s="5"/>
      <c r="H33" s="25">
        <v>11</v>
      </c>
      <c r="I33" s="5"/>
      <c r="J33" s="5"/>
      <c r="K33" s="5"/>
      <c r="L33" s="5"/>
      <c r="M33" s="5"/>
      <c r="N33" s="5"/>
      <c r="O33" s="5"/>
      <c r="P33" s="5"/>
      <c r="Q33" s="5"/>
      <c r="R33" s="5">
        <v>9</v>
      </c>
      <c r="S33" s="5"/>
      <c r="T33" s="5"/>
      <c r="U33" s="5"/>
      <c r="V33" s="5"/>
      <c r="W33" s="5"/>
      <c r="X33" s="5"/>
      <c r="Y33" s="5"/>
      <c r="Z33" s="5">
        <v>9</v>
      </c>
      <c r="AA33" s="5"/>
      <c r="AB33" s="5"/>
      <c r="AC33" s="5"/>
      <c r="AD33" s="5"/>
      <c r="AE33" s="5"/>
      <c r="AF33" s="5"/>
      <c r="AG33" s="5"/>
      <c r="AH33" s="5"/>
      <c r="AI33" s="39"/>
      <c r="AJ33" s="5"/>
      <c r="AK33" s="11"/>
      <c r="AL33" s="11">
        <f t="shared" si="0"/>
        <v>29</v>
      </c>
      <c r="AM33" s="13">
        <f t="shared" si="1"/>
        <v>3</v>
      </c>
    </row>
    <row r="34" spans="1:39" ht="11.25">
      <c r="A34" s="5" t="s">
        <v>774</v>
      </c>
      <c r="B34" s="5"/>
      <c r="C34" s="5"/>
      <c r="D34" s="5"/>
      <c r="E34" s="5"/>
      <c r="F34" s="24"/>
      <c r="G34" s="5"/>
      <c r="H34" s="25">
        <v>9</v>
      </c>
      <c r="I34" s="5"/>
      <c r="J34" s="5"/>
      <c r="K34" s="5"/>
      <c r="L34" s="5"/>
      <c r="M34" s="5"/>
      <c r="N34" s="5"/>
      <c r="O34" s="5">
        <v>10</v>
      </c>
      <c r="P34" s="5"/>
      <c r="Q34" s="5"/>
      <c r="R34" s="5">
        <v>9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9"/>
      <c r="AJ34" s="5"/>
      <c r="AK34" s="11"/>
      <c r="AL34" s="11">
        <f aca="true" t="shared" si="2" ref="AL34:AL65">SUM(B34:AK34)</f>
        <v>28</v>
      </c>
      <c r="AM34" s="13">
        <f aca="true" t="shared" si="3" ref="AM34:AM65">COUNTA(B34:AJ34)</f>
        <v>3</v>
      </c>
    </row>
    <row r="35" spans="1:39" ht="11.25">
      <c r="A35" s="5" t="s">
        <v>481</v>
      </c>
      <c r="B35" s="5">
        <v>15</v>
      </c>
      <c r="C35" s="5"/>
      <c r="D35" s="5"/>
      <c r="E35" s="5"/>
      <c r="F35" s="24"/>
      <c r="G35" s="5"/>
      <c r="H35" s="25"/>
      <c r="I35" s="5"/>
      <c r="J35" s="5"/>
      <c r="K35" s="5"/>
      <c r="L35" s="5"/>
      <c r="M35" s="5"/>
      <c r="N35" s="5"/>
      <c r="O35" s="5"/>
      <c r="P35" s="5">
        <v>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>
        <v>6</v>
      </c>
      <c r="AE35" s="5"/>
      <c r="AF35" s="5"/>
      <c r="AG35" s="5"/>
      <c r="AH35" s="5"/>
      <c r="AI35" s="39"/>
      <c r="AJ35" s="5"/>
      <c r="AK35" s="11"/>
      <c r="AL35" s="11">
        <f t="shared" si="2"/>
        <v>27</v>
      </c>
      <c r="AM35" s="13">
        <f t="shared" si="3"/>
        <v>3</v>
      </c>
    </row>
    <row r="36" spans="1:39" ht="11.25">
      <c r="A36" s="5" t="s">
        <v>417</v>
      </c>
      <c r="B36" s="5"/>
      <c r="C36" s="5"/>
      <c r="D36" s="5"/>
      <c r="E36" s="5"/>
      <c r="F36" s="24"/>
      <c r="G36" s="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15</v>
      </c>
      <c r="Z36" s="5"/>
      <c r="AA36" s="5"/>
      <c r="AB36" s="5"/>
      <c r="AC36" s="5">
        <v>5</v>
      </c>
      <c r="AD36" s="5"/>
      <c r="AE36" s="5"/>
      <c r="AF36" s="5"/>
      <c r="AG36" s="5"/>
      <c r="AH36" s="5"/>
      <c r="AI36" s="39">
        <v>6</v>
      </c>
      <c r="AJ36" s="5"/>
      <c r="AK36" s="11"/>
      <c r="AL36" s="11">
        <f t="shared" si="2"/>
        <v>26</v>
      </c>
      <c r="AM36" s="13">
        <f t="shared" si="3"/>
        <v>3</v>
      </c>
    </row>
    <row r="37" spans="1:39" ht="11.25">
      <c r="A37" s="5" t="s">
        <v>59</v>
      </c>
      <c r="B37" s="5"/>
      <c r="C37" s="5"/>
      <c r="D37" s="5"/>
      <c r="E37" s="5"/>
      <c r="F37" s="24">
        <v>15</v>
      </c>
      <c r="G37" s="5"/>
      <c r="H37" s="25"/>
      <c r="I37" s="5"/>
      <c r="J37" s="5"/>
      <c r="K37" s="5"/>
      <c r="L37" s="5"/>
      <c r="M37" s="5"/>
      <c r="N37" s="5"/>
      <c r="O37" s="5"/>
      <c r="P37" s="5">
        <v>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>
        <v>4</v>
      </c>
      <c r="AH37" s="5"/>
      <c r="AI37" s="39"/>
      <c r="AJ37" s="5">
        <v>0</v>
      </c>
      <c r="AK37" s="11"/>
      <c r="AL37" s="11">
        <f t="shared" si="2"/>
        <v>24</v>
      </c>
      <c r="AM37" s="13">
        <f t="shared" si="3"/>
        <v>4</v>
      </c>
    </row>
    <row r="38" spans="1:39" ht="11.25">
      <c r="A38" s="5" t="s">
        <v>14</v>
      </c>
      <c r="B38" s="5"/>
      <c r="C38" s="5"/>
      <c r="D38" s="5"/>
      <c r="E38" s="5"/>
      <c r="F38" s="24"/>
      <c r="G38" s="5">
        <v>3</v>
      </c>
      <c r="H38" s="25"/>
      <c r="I38" s="5"/>
      <c r="J38" s="5">
        <v>2</v>
      </c>
      <c r="K38" s="5"/>
      <c r="L38" s="5"/>
      <c r="M38" s="5"/>
      <c r="N38" s="5"/>
      <c r="O38" s="5"/>
      <c r="P38" s="5">
        <v>5</v>
      </c>
      <c r="Q38" s="5">
        <v>4</v>
      </c>
      <c r="R38" s="5"/>
      <c r="S38" s="5"/>
      <c r="T38" s="5">
        <v>2</v>
      </c>
      <c r="U38" s="5"/>
      <c r="V38" s="5">
        <v>3</v>
      </c>
      <c r="W38" s="5"/>
      <c r="X38" s="5"/>
      <c r="Y38" s="5"/>
      <c r="Z38" s="5"/>
      <c r="AA38" s="5"/>
      <c r="AB38" s="5">
        <v>3</v>
      </c>
      <c r="AC38" s="5"/>
      <c r="AD38" s="5"/>
      <c r="AE38" s="5">
        <v>6</v>
      </c>
      <c r="AF38" s="5"/>
      <c r="AG38" s="5"/>
      <c r="AH38" s="5">
        <v>1</v>
      </c>
      <c r="AI38" s="39"/>
      <c r="AJ38" s="5"/>
      <c r="AK38" s="11">
        <f>SUM(-J38-T38-AH38)</f>
        <v>-5</v>
      </c>
      <c r="AL38" s="11">
        <f t="shared" si="2"/>
        <v>24</v>
      </c>
      <c r="AM38" s="13">
        <f t="shared" si="3"/>
        <v>9</v>
      </c>
    </row>
    <row r="39" spans="1:39" ht="11.25">
      <c r="A39" s="5" t="s">
        <v>318</v>
      </c>
      <c r="B39" s="5"/>
      <c r="C39" s="5"/>
      <c r="D39" s="5"/>
      <c r="E39" s="5"/>
      <c r="F39" s="24"/>
      <c r="G39" s="5"/>
      <c r="H39" s="2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8</v>
      </c>
      <c r="T39" s="5"/>
      <c r="U39" s="5"/>
      <c r="V39" s="5">
        <v>16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9"/>
      <c r="AJ39" s="5"/>
      <c r="AK39" s="11"/>
      <c r="AL39" s="11">
        <f t="shared" si="2"/>
        <v>24</v>
      </c>
      <c r="AM39" s="13">
        <f t="shared" si="3"/>
        <v>2</v>
      </c>
    </row>
    <row r="40" spans="1:39" ht="11.25">
      <c r="A40" s="5" t="s">
        <v>45</v>
      </c>
      <c r="B40" s="5"/>
      <c r="C40" s="5"/>
      <c r="D40" s="5"/>
      <c r="E40" s="5"/>
      <c r="F40" s="24">
        <v>16</v>
      </c>
      <c r="G40" s="5"/>
      <c r="H40" s="2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1"/>
      <c r="AJ40" s="5">
        <v>6</v>
      </c>
      <c r="AK40" s="11"/>
      <c r="AL40" s="11">
        <f t="shared" si="2"/>
        <v>22</v>
      </c>
      <c r="AM40" s="13">
        <f t="shared" si="3"/>
        <v>2</v>
      </c>
    </row>
    <row r="41" spans="1:39" ht="11.25">
      <c r="A41" s="5" t="s">
        <v>391</v>
      </c>
      <c r="B41" s="5"/>
      <c r="C41" s="5"/>
      <c r="D41" s="5"/>
      <c r="E41" s="5"/>
      <c r="F41" s="24"/>
      <c r="G41" s="5"/>
      <c r="H41" s="25">
        <v>4</v>
      </c>
      <c r="I41" s="5"/>
      <c r="J41" s="5"/>
      <c r="K41" s="5"/>
      <c r="L41" s="5"/>
      <c r="M41" s="5"/>
      <c r="N41" s="5"/>
      <c r="O41" s="5">
        <v>5</v>
      </c>
      <c r="P41" s="5"/>
      <c r="Q41" s="5"/>
      <c r="R41" s="5"/>
      <c r="S41" s="5"/>
      <c r="T41" s="5"/>
      <c r="U41" s="5">
        <v>12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39"/>
      <c r="AJ41" s="5"/>
      <c r="AK41" s="11"/>
      <c r="AL41" s="11">
        <f t="shared" si="2"/>
        <v>21</v>
      </c>
      <c r="AM41" s="13">
        <f t="shared" si="3"/>
        <v>3</v>
      </c>
    </row>
    <row r="42" spans="1:39" ht="11.25">
      <c r="A42" s="5" t="s">
        <v>775</v>
      </c>
      <c r="B42" s="5"/>
      <c r="C42" s="5"/>
      <c r="D42" s="5"/>
      <c r="E42" s="5"/>
      <c r="F42" s="24"/>
      <c r="G42" s="5"/>
      <c r="H42" s="25">
        <v>18</v>
      </c>
      <c r="I42" s="5"/>
      <c r="J42" s="5"/>
      <c r="K42" s="5"/>
      <c r="L42" s="5"/>
      <c r="M42" s="5"/>
      <c r="N42" s="5"/>
      <c r="O42" s="5"/>
      <c r="P42" s="5"/>
      <c r="Q42" s="5"/>
      <c r="R42" s="5">
        <v>2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9"/>
      <c r="AJ42" s="5"/>
      <c r="AK42" s="11"/>
      <c r="AL42" s="11">
        <f t="shared" si="2"/>
        <v>20</v>
      </c>
      <c r="AM42" s="13">
        <f t="shared" si="3"/>
        <v>2</v>
      </c>
    </row>
    <row r="43" spans="1:39" ht="11.25" customHeight="1">
      <c r="A43" s="5" t="s">
        <v>55</v>
      </c>
      <c r="B43" s="5"/>
      <c r="C43" s="5"/>
      <c r="D43" s="5">
        <v>9</v>
      </c>
      <c r="E43" s="5"/>
      <c r="F43" s="24"/>
      <c r="G43" s="5"/>
      <c r="H43" s="25"/>
      <c r="I43" s="5"/>
      <c r="J43" s="5"/>
      <c r="K43" s="5"/>
      <c r="L43" s="5"/>
      <c r="M43" s="5"/>
      <c r="N43" s="5"/>
      <c r="O43" s="5"/>
      <c r="P43" s="5">
        <v>10</v>
      </c>
      <c r="Q43" s="3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1"/>
      <c r="AJ43" s="5"/>
      <c r="AK43" s="51"/>
      <c r="AL43" s="11">
        <f t="shared" si="2"/>
        <v>19</v>
      </c>
      <c r="AM43" s="13">
        <f t="shared" si="3"/>
        <v>2</v>
      </c>
    </row>
    <row r="44" spans="1:39" ht="11.25">
      <c r="A44" s="5" t="s">
        <v>75</v>
      </c>
      <c r="B44" s="5"/>
      <c r="C44" s="5"/>
      <c r="D44" s="5"/>
      <c r="E44" s="5"/>
      <c r="F44" s="24"/>
      <c r="G44" s="5"/>
      <c r="H44" s="25">
        <v>3</v>
      </c>
      <c r="I44" s="5"/>
      <c r="J44" s="5"/>
      <c r="K44" s="5"/>
      <c r="L44" s="5"/>
      <c r="M44" s="5"/>
      <c r="N44" s="5"/>
      <c r="O44" s="5">
        <v>4</v>
      </c>
      <c r="P44" s="5"/>
      <c r="Q44" s="5"/>
      <c r="R44" s="5"/>
      <c r="S44" s="5"/>
      <c r="T44" s="5"/>
      <c r="U44" s="5">
        <v>12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9"/>
      <c r="AJ44" s="5"/>
      <c r="AK44" s="11"/>
      <c r="AL44" s="11">
        <f t="shared" si="2"/>
        <v>19</v>
      </c>
      <c r="AM44" s="13">
        <f t="shared" si="3"/>
        <v>3</v>
      </c>
    </row>
    <row r="45" spans="1:39" ht="11.25">
      <c r="A45" s="5" t="s">
        <v>97</v>
      </c>
      <c r="B45" s="5"/>
      <c r="C45" s="5"/>
      <c r="D45" s="5"/>
      <c r="E45" s="5"/>
      <c r="F45" s="24"/>
      <c r="G45" s="5">
        <v>11</v>
      </c>
      <c r="H45" s="25"/>
      <c r="I45" s="5"/>
      <c r="J45" s="5"/>
      <c r="K45" s="5"/>
      <c r="L45" s="5"/>
      <c r="M45" s="5"/>
      <c r="N45" s="5"/>
      <c r="O45" s="5"/>
      <c r="P45" s="5">
        <v>8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9"/>
      <c r="AJ45" s="5"/>
      <c r="AK45" s="11"/>
      <c r="AL45" s="11">
        <f t="shared" si="2"/>
        <v>19</v>
      </c>
      <c r="AM45" s="13">
        <f t="shared" si="3"/>
        <v>2</v>
      </c>
    </row>
    <row r="46" spans="1:39" ht="11.25">
      <c r="A46" s="5" t="s">
        <v>895</v>
      </c>
      <c r="B46" s="5"/>
      <c r="C46" s="5"/>
      <c r="D46" s="5"/>
      <c r="E46" s="5"/>
      <c r="F46" s="24"/>
      <c r="G46" s="5"/>
      <c r="H46" s="25"/>
      <c r="I46" s="5"/>
      <c r="J46" s="5"/>
      <c r="K46" s="5"/>
      <c r="L46" s="5"/>
      <c r="M46" s="5"/>
      <c r="N46" s="5"/>
      <c r="O46" s="5"/>
      <c r="P46" s="5">
        <v>19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9"/>
      <c r="AJ46" s="5"/>
      <c r="AK46" s="11"/>
      <c r="AL46" s="11">
        <f t="shared" si="2"/>
        <v>19</v>
      </c>
      <c r="AM46" s="13">
        <f t="shared" si="3"/>
        <v>1</v>
      </c>
    </row>
    <row r="47" spans="1:39" ht="11.25">
      <c r="A47" s="5" t="s">
        <v>241</v>
      </c>
      <c r="B47" s="5"/>
      <c r="C47" s="5"/>
      <c r="D47" s="5"/>
      <c r="E47" s="5"/>
      <c r="F47" s="24"/>
      <c r="G47" s="5"/>
      <c r="H47" s="25"/>
      <c r="I47" s="5">
        <v>10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1"/>
      <c r="AJ47" s="5">
        <v>8</v>
      </c>
      <c r="AK47" s="11"/>
      <c r="AL47" s="11">
        <f t="shared" si="2"/>
        <v>18</v>
      </c>
      <c r="AM47" s="13">
        <f t="shared" si="3"/>
        <v>2</v>
      </c>
    </row>
    <row r="48" spans="1:39" ht="11.25">
      <c r="A48" s="5" t="s">
        <v>324</v>
      </c>
      <c r="B48" s="5"/>
      <c r="C48" s="5"/>
      <c r="D48" s="5"/>
      <c r="E48" s="5"/>
      <c r="F48" s="24"/>
      <c r="G48" s="5"/>
      <c r="H48" s="25"/>
      <c r="I48" s="5"/>
      <c r="J48" s="5"/>
      <c r="K48" s="5"/>
      <c r="L48" s="5"/>
      <c r="M48" s="5"/>
      <c r="N48" s="5">
        <v>13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9"/>
      <c r="AJ48" s="5">
        <v>5</v>
      </c>
      <c r="AK48" s="11"/>
      <c r="AL48" s="11">
        <f t="shared" si="2"/>
        <v>18</v>
      </c>
      <c r="AM48" s="13">
        <f t="shared" si="3"/>
        <v>2</v>
      </c>
    </row>
    <row r="49" spans="1:39" ht="11.25">
      <c r="A49" s="5" t="s">
        <v>1343</v>
      </c>
      <c r="B49" s="5"/>
      <c r="C49" s="5"/>
      <c r="D49" s="5"/>
      <c r="E49" s="5"/>
      <c r="F49" s="24"/>
      <c r="G49" s="5"/>
      <c r="H49" s="2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2</v>
      </c>
      <c r="Z49" s="5"/>
      <c r="AA49" s="5"/>
      <c r="AB49" s="5"/>
      <c r="AC49" s="5"/>
      <c r="AD49" s="5"/>
      <c r="AE49" s="5"/>
      <c r="AF49" s="5"/>
      <c r="AG49" s="5">
        <v>12</v>
      </c>
      <c r="AH49" s="5"/>
      <c r="AI49" s="39"/>
      <c r="AJ49" s="5">
        <v>3</v>
      </c>
      <c r="AK49" s="11"/>
      <c r="AL49" s="11">
        <f t="shared" si="2"/>
        <v>17</v>
      </c>
      <c r="AM49" s="13">
        <f t="shared" si="3"/>
        <v>3</v>
      </c>
    </row>
    <row r="50" spans="1:39" ht="11.25">
      <c r="A50" s="5" t="s">
        <v>82</v>
      </c>
      <c r="B50" s="5"/>
      <c r="C50" s="5"/>
      <c r="D50" s="5"/>
      <c r="E50" s="5"/>
      <c r="F50" s="24"/>
      <c r="G50" s="5"/>
      <c r="H50" s="25">
        <v>4</v>
      </c>
      <c r="I50" s="5"/>
      <c r="J50" s="5"/>
      <c r="K50" s="5"/>
      <c r="L50" s="5"/>
      <c r="M50" s="5"/>
      <c r="N50" s="5"/>
      <c r="O50" s="5"/>
      <c r="P50" s="5"/>
      <c r="Q50" s="5"/>
      <c r="R50" s="5">
        <v>3</v>
      </c>
      <c r="S50" s="5"/>
      <c r="T50" s="5"/>
      <c r="U50" s="5">
        <v>10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39"/>
      <c r="AJ50" s="5"/>
      <c r="AK50" s="11"/>
      <c r="AL50" s="11">
        <f t="shared" si="2"/>
        <v>17</v>
      </c>
      <c r="AM50" s="13">
        <f t="shared" si="3"/>
        <v>3</v>
      </c>
    </row>
    <row r="51" spans="1:39" ht="11.25">
      <c r="A51" s="5" t="s">
        <v>368</v>
      </c>
      <c r="B51" s="5"/>
      <c r="C51" s="5"/>
      <c r="D51" s="5"/>
      <c r="E51" s="5"/>
      <c r="F51" s="24"/>
      <c r="G51" s="5"/>
      <c r="H51" s="2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v>14</v>
      </c>
      <c r="Z51" s="5"/>
      <c r="AA51" s="5"/>
      <c r="AB51" s="5"/>
      <c r="AC51" s="5"/>
      <c r="AD51" s="5"/>
      <c r="AE51" s="5"/>
      <c r="AF51" s="5"/>
      <c r="AG51" s="5">
        <v>3</v>
      </c>
      <c r="AH51" s="5"/>
      <c r="AI51" s="39"/>
      <c r="AJ51" s="5"/>
      <c r="AK51" s="11"/>
      <c r="AL51" s="11">
        <f t="shared" si="2"/>
        <v>17</v>
      </c>
      <c r="AM51" s="13">
        <f t="shared" si="3"/>
        <v>2</v>
      </c>
    </row>
    <row r="52" spans="1:39" ht="11.25">
      <c r="A52" s="5" t="s">
        <v>50</v>
      </c>
      <c r="B52" s="5"/>
      <c r="C52" s="5"/>
      <c r="D52" s="5"/>
      <c r="E52" s="5"/>
      <c r="F52" s="24"/>
      <c r="G52" s="5"/>
      <c r="H52" s="25"/>
      <c r="I52" s="5"/>
      <c r="J52" s="5"/>
      <c r="K52" s="5"/>
      <c r="L52" s="5"/>
      <c r="M52" s="5"/>
      <c r="N52" s="5"/>
      <c r="O52" s="5">
        <v>6</v>
      </c>
      <c r="P52" s="5"/>
      <c r="Q52" s="5"/>
      <c r="R52" s="5">
        <v>10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39"/>
      <c r="AJ52" s="5"/>
      <c r="AK52" s="11"/>
      <c r="AL52" s="11">
        <f t="shared" si="2"/>
        <v>16</v>
      </c>
      <c r="AM52" s="13">
        <f t="shared" si="3"/>
        <v>2</v>
      </c>
    </row>
    <row r="53" spans="1:39" ht="11.25">
      <c r="A53" s="5" t="s">
        <v>377</v>
      </c>
      <c r="B53" s="5"/>
      <c r="C53" s="5"/>
      <c r="D53" s="5"/>
      <c r="E53" s="5"/>
      <c r="F53" s="24"/>
      <c r="G53" s="5"/>
      <c r="H53" s="25"/>
      <c r="I53" s="5"/>
      <c r="J53" s="5"/>
      <c r="K53" s="5"/>
      <c r="L53" s="5">
        <v>13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v>2</v>
      </c>
      <c r="Z53" s="5"/>
      <c r="AA53" s="5"/>
      <c r="AB53" s="5"/>
      <c r="AC53" s="5"/>
      <c r="AD53" s="5"/>
      <c r="AE53" s="5"/>
      <c r="AF53" s="5"/>
      <c r="AG53" s="5"/>
      <c r="AH53" s="5"/>
      <c r="AI53" s="39"/>
      <c r="AJ53" s="5"/>
      <c r="AK53" s="11"/>
      <c r="AL53" s="11">
        <f t="shared" si="2"/>
        <v>15</v>
      </c>
      <c r="AM53" s="13">
        <f t="shared" si="3"/>
        <v>2</v>
      </c>
    </row>
    <row r="54" spans="1:39" ht="11.25">
      <c r="A54" s="5" t="s">
        <v>369</v>
      </c>
      <c r="B54" s="5"/>
      <c r="C54" s="5"/>
      <c r="D54" s="5"/>
      <c r="E54" s="5"/>
      <c r="F54" s="24"/>
      <c r="G54" s="5"/>
      <c r="H54" s="2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v>11</v>
      </c>
      <c r="Z54" s="5"/>
      <c r="AA54" s="5"/>
      <c r="AB54" s="5"/>
      <c r="AC54" s="5">
        <v>4</v>
      </c>
      <c r="AD54" s="5"/>
      <c r="AE54" s="5"/>
      <c r="AF54" s="5"/>
      <c r="AG54" s="5"/>
      <c r="AH54" s="5"/>
      <c r="AI54" s="39"/>
      <c r="AJ54" s="5"/>
      <c r="AK54" s="11"/>
      <c r="AL54" s="11">
        <f t="shared" si="2"/>
        <v>15</v>
      </c>
      <c r="AM54" s="13">
        <f t="shared" si="3"/>
        <v>2</v>
      </c>
    </row>
    <row r="55" spans="1:39" ht="11.25">
      <c r="A55" s="5" t="s">
        <v>287</v>
      </c>
      <c r="B55" s="5"/>
      <c r="C55" s="5"/>
      <c r="D55" s="5">
        <v>1</v>
      </c>
      <c r="E55" s="5"/>
      <c r="F55" s="24"/>
      <c r="G55" s="5"/>
      <c r="H55" s="25"/>
      <c r="I55" s="5"/>
      <c r="J55" s="5"/>
      <c r="K55" s="5"/>
      <c r="L55" s="5"/>
      <c r="M55" s="5"/>
      <c r="N55" s="5"/>
      <c r="O55" s="5"/>
      <c r="P55" s="5">
        <v>6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v>8</v>
      </c>
      <c r="AB55" s="5"/>
      <c r="AC55" s="5"/>
      <c r="AD55" s="5"/>
      <c r="AE55" s="5"/>
      <c r="AF55" s="5"/>
      <c r="AG55" s="5"/>
      <c r="AH55" s="5"/>
      <c r="AI55" s="39"/>
      <c r="AJ55" s="5"/>
      <c r="AK55" s="11"/>
      <c r="AL55" s="11">
        <f t="shared" si="2"/>
        <v>15</v>
      </c>
      <c r="AM55" s="13">
        <f t="shared" si="3"/>
        <v>3</v>
      </c>
    </row>
    <row r="56" spans="1:39" ht="11.25">
      <c r="A56" s="5" t="s">
        <v>1702</v>
      </c>
      <c r="B56" s="5"/>
      <c r="C56" s="5"/>
      <c r="D56" s="5"/>
      <c r="E56" s="5"/>
      <c r="F56" s="24"/>
      <c r="G56" s="5"/>
      <c r="H56" s="2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1"/>
      <c r="AJ56" s="5">
        <v>14</v>
      </c>
      <c r="AK56" s="11"/>
      <c r="AL56" s="11">
        <f t="shared" si="2"/>
        <v>14</v>
      </c>
      <c r="AM56" s="13">
        <f t="shared" si="3"/>
        <v>1</v>
      </c>
    </row>
    <row r="57" spans="1:39" ht="11.25">
      <c r="A57" s="5" t="s">
        <v>37</v>
      </c>
      <c r="B57" s="5"/>
      <c r="C57" s="5"/>
      <c r="D57" s="5"/>
      <c r="E57" s="5"/>
      <c r="F57" s="24"/>
      <c r="G57" s="5"/>
      <c r="H57" s="25">
        <v>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11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9"/>
      <c r="AJ57" s="5"/>
      <c r="AK57" s="11"/>
      <c r="AL57" s="11">
        <f t="shared" si="2"/>
        <v>14</v>
      </c>
      <c r="AM57" s="13">
        <f t="shared" si="3"/>
        <v>2</v>
      </c>
    </row>
    <row r="58" spans="1:39" ht="11.25">
      <c r="A58" s="5" t="s">
        <v>71</v>
      </c>
      <c r="B58" s="5"/>
      <c r="C58" s="5"/>
      <c r="D58" s="5"/>
      <c r="E58" s="5"/>
      <c r="F58" s="24"/>
      <c r="G58" s="5"/>
      <c r="H58" s="25"/>
      <c r="I58" s="5"/>
      <c r="J58" s="5"/>
      <c r="K58" s="5"/>
      <c r="L58" s="5"/>
      <c r="M58" s="5"/>
      <c r="N58" s="5"/>
      <c r="O58" s="5">
        <v>12</v>
      </c>
      <c r="P58" s="5"/>
      <c r="Q58" s="5"/>
      <c r="R58" s="5">
        <v>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9"/>
      <c r="AJ58" s="5"/>
      <c r="AK58" s="11"/>
      <c r="AL58" s="11">
        <f t="shared" si="2"/>
        <v>14</v>
      </c>
      <c r="AM58" s="13">
        <f t="shared" si="3"/>
        <v>2</v>
      </c>
    </row>
    <row r="59" spans="1:39" ht="11.25">
      <c r="A59" s="5" t="s">
        <v>421</v>
      </c>
      <c r="B59" s="5"/>
      <c r="C59" s="5"/>
      <c r="D59" s="5"/>
      <c r="E59" s="5"/>
      <c r="F59" s="24"/>
      <c r="G59" s="5"/>
      <c r="H59" s="2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v>4</v>
      </c>
      <c r="Z59" s="5"/>
      <c r="AA59" s="5"/>
      <c r="AB59" s="5"/>
      <c r="AC59" s="5"/>
      <c r="AD59" s="5"/>
      <c r="AE59" s="5"/>
      <c r="AF59" s="5"/>
      <c r="AG59" s="5"/>
      <c r="AH59" s="5"/>
      <c r="AI59" s="39">
        <v>10</v>
      </c>
      <c r="AJ59" s="5"/>
      <c r="AK59" s="11"/>
      <c r="AL59" s="11">
        <f t="shared" si="2"/>
        <v>14</v>
      </c>
      <c r="AM59" s="13">
        <f t="shared" si="3"/>
        <v>2</v>
      </c>
    </row>
    <row r="60" spans="1:39" ht="11.25">
      <c r="A60" s="5" t="s">
        <v>277</v>
      </c>
      <c r="B60" s="5"/>
      <c r="C60" s="5"/>
      <c r="D60" s="5"/>
      <c r="E60" s="5"/>
      <c r="F60" s="24"/>
      <c r="G60" s="5"/>
      <c r="H60" s="2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>
        <v>5</v>
      </c>
      <c r="AH60" s="5"/>
      <c r="AI60" s="39"/>
      <c r="AJ60" s="5">
        <v>8</v>
      </c>
      <c r="AK60" s="11"/>
      <c r="AL60" s="11">
        <f t="shared" si="2"/>
        <v>13</v>
      </c>
      <c r="AM60" s="13">
        <f t="shared" si="3"/>
        <v>2</v>
      </c>
    </row>
    <row r="61" spans="1:39" ht="11.25">
      <c r="A61" s="5" t="s">
        <v>413</v>
      </c>
      <c r="B61" s="5"/>
      <c r="C61" s="5"/>
      <c r="D61" s="5"/>
      <c r="E61" s="5"/>
      <c r="F61" s="24"/>
      <c r="G61" s="5"/>
      <c r="H61" s="2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1</v>
      </c>
      <c r="Z61" s="5"/>
      <c r="AA61" s="5"/>
      <c r="AB61" s="5"/>
      <c r="AC61" s="5">
        <v>4</v>
      </c>
      <c r="AD61" s="5"/>
      <c r="AE61" s="5"/>
      <c r="AF61" s="5"/>
      <c r="AG61" s="5"/>
      <c r="AH61" s="5"/>
      <c r="AI61" s="39">
        <v>8</v>
      </c>
      <c r="AJ61" s="5"/>
      <c r="AK61" s="11"/>
      <c r="AL61" s="11">
        <f t="shared" si="2"/>
        <v>13</v>
      </c>
      <c r="AM61" s="13">
        <f t="shared" si="3"/>
        <v>3</v>
      </c>
    </row>
    <row r="62" spans="1:39" ht="11.25">
      <c r="A62" s="5" t="s">
        <v>364</v>
      </c>
      <c r="B62" s="5"/>
      <c r="C62" s="5"/>
      <c r="D62" s="5"/>
      <c r="E62" s="5"/>
      <c r="F62" s="24"/>
      <c r="G62" s="5"/>
      <c r="H62" s="2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v>6</v>
      </c>
      <c r="Z62" s="5"/>
      <c r="AA62" s="5"/>
      <c r="AB62" s="5"/>
      <c r="AC62" s="5">
        <v>4</v>
      </c>
      <c r="AD62" s="5"/>
      <c r="AE62" s="5"/>
      <c r="AF62" s="5"/>
      <c r="AG62" s="5"/>
      <c r="AH62" s="5"/>
      <c r="AI62" s="39">
        <v>2</v>
      </c>
      <c r="AJ62" s="5"/>
      <c r="AK62" s="11"/>
      <c r="AL62" s="11">
        <f t="shared" si="2"/>
        <v>12</v>
      </c>
      <c r="AM62" s="13">
        <f t="shared" si="3"/>
        <v>3</v>
      </c>
    </row>
    <row r="63" spans="1:39" ht="11.25">
      <c r="A63" s="5" t="s">
        <v>115</v>
      </c>
      <c r="B63" s="5"/>
      <c r="C63" s="5"/>
      <c r="D63" s="5"/>
      <c r="E63" s="5"/>
      <c r="F63" s="24"/>
      <c r="G63" s="5"/>
      <c r="H63" s="25"/>
      <c r="I63" s="5"/>
      <c r="J63" s="5"/>
      <c r="K63" s="5"/>
      <c r="L63" s="5"/>
      <c r="M63" s="5"/>
      <c r="N63" s="5"/>
      <c r="O63" s="5"/>
      <c r="P63" s="5">
        <v>8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39"/>
      <c r="AJ63" s="5">
        <v>3</v>
      </c>
      <c r="AK63" s="11"/>
      <c r="AL63" s="11">
        <f t="shared" si="2"/>
        <v>11</v>
      </c>
      <c r="AM63" s="13">
        <f t="shared" si="3"/>
        <v>2</v>
      </c>
    </row>
    <row r="64" spans="1:39" ht="11.25">
      <c r="A64" s="5" t="s">
        <v>77</v>
      </c>
      <c r="B64" s="5"/>
      <c r="C64" s="5"/>
      <c r="D64" s="5"/>
      <c r="E64" s="5"/>
      <c r="F64" s="24"/>
      <c r="G64" s="5"/>
      <c r="H64" s="25"/>
      <c r="I64" s="5"/>
      <c r="J64" s="5"/>
      <c r="K64" s="5"/>
      <c r="L64" s="5"/>
      <c r="M64" s="5"/>
      <c r="N64" s="5"/>
      <c r="O64" s="5">
        <v>11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9"/>
      <c r="AJ64" s="5"/>
      <c r="AK64" s="11"/>
      <c r="AL64" s="11">
        <f t="shared" si="2"/>
        <v>11</v>
      </c>
      <c r="AM64" s="13">
        <f t="shared" si="3"/>
        <v>1</v>
      </c>
    </row>
    <row r="65" spans="1:39" ht="11.25">
      <c r="A65" s="5" t="s">
        <v>480</v>
      </c>
      <c r="B65" s="5">
        <v>1</v>
      </c>
      <c r="C65" s="5"/>
      <c r="D65" s="5"/>
      <c r="E65" s="5"/>
      <c r="F65" s="24"/>
      <c r="G65" s="5"/>
      <c r="H65" s="25"/>
      <c r="I65" s="5"/>
      <c r="J65" s="5"/>
      <c r="K65" s="5"/>
      <c r="L65" s="5"/>
      <c r="M65" s="5"/>
      <c r="N65" s="5"/>
      <c r="O65" s="5"/>
      <c r="P65" s="5">
        <v>3</v>
      </c>
      <c r="Q65" s="5">
        <v>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>
        <v>3</v>
      </c>
      <c r="AC65" s="5"/>
      <c r="AD65" s="5"/>
      <c r="AE65" s="5"/>
      <c r="AF65" s="5">
        <v>4</v>
      </c>
      <c r="AG65" s="5"/>
      <c r="AH65" s="5"/>
      <c r="AI65" s="39"/>
      <c r="AJ65" s="5"/>
      <c r="AK65" s="11"/>
      <c r="AL65" s="11">
        <f t="shared" si="2"/>
        <v>11</v>
      </c>
      <c r="AM65" s="13">
        <f t="shared" si="3"/>
        <v>5</v>
      </c>
    </row>
    <row r="66" spans="1:39" ht="11.25">
      <c r="A66" s="5" t="s">
        <v>1229</v>
      </c>
      <c r="B66" s="5"/>
      <c r="C66" s="5"/>
      <c r="D66" s="5"/>
      <c r="E66" s="5"/>
      <c r="F66" s="24"/>
      <c r="G66" s="5"/>
      <c r="H66" s="2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11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1"/>
      <c r="AJ66" s="5"/>
      <c r="AK66" s="11"/>
      <c r="AL66" s="11">
        <f aca="true" t="shared" si="4" ref="AL66:AL97">SUM(B66:AK66)</f>
        <v>11</v>
      </c>
      <c r="AM66" s="13">
        <f aca="true" t="shared" si="5" ref="AM66:AM97">COUNTA(B66:AJ66)</f>
        <v>1</v>
      </c>
    </row>
    <row r="67" spans="1:39" ht="11.25">
      <c r="A67" s="5" t="s">
        <v>375</v>
      </c>
      <c r="B67" s="5"/>
      <c r="C67" s="5"/>
      <c r="D67" s="5"/>
      <c r="E67" s="5"/>
      <c r="F67" s="24"/>
      <c r="G67" s="5"/>
      <c r="H67" s="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v>8</v>
      </c>
      <c r="Z67" s="5"/>
      <c r="AA67" s="5"/>
      <c r="AB67" s="5"/>
      <c r="AC67" s="5"/>
      <c r="AD67" s="5"/>
      <c r="AE67" s="5"/>
      <c r="AF67" s="5"/>
      <c r="AG67" s="5"/>
      <c r="AH67" s="5"/>
      <c r="AI67" s="39">
        <v>3</v>
      </c>
      <c r="AJ67" s="5"/>
      <c r="AK67" s="11"/>
      <c r="AL67" s="11">
        <f t="shared" si="4"/>
        <v>11</v>
      </c>
      <c r="AM67" s="13">
        <f t="shared" si="5"/>
        <v>2</v>
      </c>
    </row>
    <row r="68" spans="1:39" ht="11.25">
      <c r="A68" s="5" t="s">
        <v>1666</v>
      </c>
      <c r="B68" s="5"/>
      <c r="C68" s="5"/>
      <c r="D68" s="5"/>
      <c r="E68" s="5"/>
      <c r="F68" s="24"/>
      <c r="G68" s="5"/>
      <c r="H68" s="2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9"/>
      <c r="AJ68" s="5">
        <v>10</v>
      </c>
      <c r="AK68" s="11"/>
      <c r="AL68" s="11">
        <f t="shared" si="4"/>
        <v>10</v>
      </c>
      <c r="AM68" s="13">
        <f t="shared" si="5"/>
        <v>1</v>
      </c>
    </row>
    <row r="69" spans="1:39" ht="11.25">
      <c r="A69" s="5" t="s">
        <v>1708</v>
      </c>
      <c r="B69" s="5"/>
      <c r="C69" s="5"/>
      <c r="D69" s="5"/>
      <c r="E69" s="5"/>
      <c r="F69" s="24"/>
      <c r="G69" s="5"/>
      <c r="H69" s="2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9"/>
      <c r="AJ69" s="5">
        <v>10</v>
      </c>
      <c r="AK69" s="11"/>
      <c r="AL69" s="11">
        <f t="shared" si="4"/>
        <v>10</v>
      </c>
      <c r="AM69" s="13">
        <f t="shared" si="5"/>
        <v>1</v>
      </c>
    </row>
    <row r="70" spans="1:39" ht="11.25">
      <c r="A70" s="5" t="s">
        <v>262</v>
      </c>
      <c r="B70" s="5"/>
      <c r="C70" s="5"/>
      <c r="D70" s="5"/>
      <c r="E70" s="5"/>
      <c r="F70" s="24"/>
      <c r="G70" s="5"/>
      <c r="H70" s="25"/>
      <c r="I70" s="5">
        <v>2</v>
      </c>
      <c r="J70" s="5"/>
      <c r="K70" s="5"/>
      <c r="L70" s="5"/>
      <c r="M70" s="5"/>
      <c r="N70" s="5"/>
      <c r="O70" s="5"/>
      <c r="P70" s="5">
        <v>8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9"/>
      <c r="AJ70" s="5"/>
      <c r="AK70" s="11"/>
      <c r="AL70" s="11">
        <f t="shared" si="4"/>
        <v>10</v>
      </c>
      <c r="AM70" s="13">
        <f t="shared" si="5"/>
        <v>2</v>
      </c>
    </row>
    <row r="71" spans="1:39" ht="11.25">
      <c r="A71" s="5" t="s">
        <v>231</v>
      </c>
      <c r="B71" s="5"/>
      <c r="C71" s="5"/>
      <c r="D71" s="5"/>
      <c r="E71" s="5"/>
      <c r="F71" s="24"/>
      <c r="G71" s="5"/>
      <c r="H71" s="25">
        <v>2</v>
      </c>
      <c r="I71" s="5"/>
      <c r="J71" s="5"/>
      <c r="K71" s="5"/>
      <c r="L71" s="5"/>
      <c r="M71" s="5"/>
      <c r="N71" s="5"/>
      <c r="O71" s="5"/>
      <c r="P71" s="5"/>
      <c r="Q71" s="5"/>
      <c r="R71" s="5">
        <v>4</v>
      </c>
      <c r="S71" s="5"/>
      <c r="T71" s="5"/>
      <c r="U71" s="5">
        <v>4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39"/>
      <c r="AJ71" s="5"/>
      <c r="AK71" s="11"/>
      <c r="AL71" s="11">
        <f t="shared" si="4"/>
        <v>10</v>
      </c>
      <c r="AM71" s="13">
        <f t="shared" si="5"/>
        <v>3</v>
      </c>
    </row>
    <row r="72" spans="1:39" ht="11.25">
      <c r="A72" s="5" t="s">
        <v>214</v>
      </c>
      <c r="B72" s="5"/>
      <c r="C72" s="5"/>
      <c r="D72" s="5"/>
      <c r="E72" s="5"/>
      <c r="F72" s="24"/>
      <c r="G72" s="5"/>
      <c r="H72" s="25"/>
      <c r="I72" s="5"/>
      <c r="J72" s="5"/>
      <c r="K72" s="5"/>
      <c r="L72" s="5"/>
      <c r="M72" s="5"/>
      <c r="N72" s="5"/>
      <c r="O72" s="5"/>
      <c r="P72" s="5">
        <v>3</v>
      </c>
      <c r="Q72" s="5"/>
      <c r="R72" s="5"/>
      <c r="S72" s="5"/>
      <c r="T72" s="5"/>
      <c r="U72" s="5"/>
      <c r="V72" s="5">
        <v>4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39"/>
      <c r="AJ72" s="5">
        <v>2</v>
      </c>
      <c r="AK72" s="11"/>
      <c r="AL72" s="11">
        <f t="shared" si="4"/>
        <v>9</v>
      </c>
      <c r="AM72" s="13">
        <f t="shared" si="5"/>
        <v>3</v>
      </c>
    </row>
    <row r="73" spans="1:39" ht="11.25">
      <c r="A73" s="5" t="s">
        <v>366</v>
      </c>
      <c r="B73" s="5"/>
      <c r="C73" s="5"/>
      <c r="D73" s="5"/>
      <c r="E73" s="5"/>
      <c r="F73" s="24"/>
      <c r="G73" s="5"/>
      <c r="H73" s="2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v>9</v>
      </c>
      <c r="Z73" s="5"/>
      <c r="AA73" s="5"/>
      <c r="AB73" s="5"/>
      <c r="AC73" s="5"/>
      <c r="AD73" s="5"/>
      <c r="AE73" s="5"/>
      <c r="AF73" s="5"/>
      <c r="AG73" s="5"/>
      <c r="AH73" s="5"/>
      <c r="AI73" s="39"/>
      <c r="AJ73" s="5"/>
      <c r="AK73" s="11"/>
      <c r="AL73" s="11">
        <f t="shared" si="4"/>
        <v>9</v>
      </c>
      <c r="AM73" s="13">
        <f t="shared" si="5"/>
        <v>1</v>
      </c>
    </row>
    <row r="74" spans="1:39" ht="11.25">
      <c r="A74" s="5" t="s">
        <v>91</v>
      </c>
      <c r="B74" s="5"/>
      <c r="C74" s="5"/>
      <c r="D74" s="5"/>
      <c r="E74" s="5"/>
      <c r="F74" s="24"/>
      <c r="G74" s="5"/>
      <c r="H74" s="25"/>
      <c r="I74" s="5"/>
      <c r="J74" s="5"/>
      <c r="K74" s="5"/>
      <c r="L74" s="5"/>
      <c r="M74" s="5"/>
      <c r="N74" s="5"/>
      <c r="O74" s="5"/>
      <c r="P74" s="5"/>
      <c r="Q74" s="5"/>
      <c r="R74" s="5">
        <v>2</v>
      </c>
      <c r="S74" s="5"/>
      <c r="T74" s="5"/>
      <c r="U74" s="5">
        <v>6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39"/>
      <c r="AJ74" s="5"/>
      <c r="AK74" s="11"/>
      <c r="AL74" s="11">
        <f t="shared" si="4"/>
        <v>8</v>
      </c>
      <c r="AM74" s="13">
        <f t="shared" si="5"/>
        <v>2</v>
      </c>
    </row>
    <row r="75" spans="1:39" ht="11.25">
      <c r="A75" s="5" t="s">
        <v>453</v>
      </c>
      <c r="B75" s="5">
        <v>8</v>
      </c>
      <c r="C75" s="5"/>
      <c r="D75" s="5"/>
      <c r="E75" s="5"/>
      <c r="F75" s="24"/>
      <c r="G75" s="5"/>
      <c r="H75" s="2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39"/>
      <c r="AJ75" s="5"/>
      <c r="AK75" s="11"/>
      <c r="AL75" s="11">
        <f t="shared" si="4"/>
        <v>8</v>
      </c>
      <c r="AM75" s="13">
        <f t="shared" si="5"/>
        <v>1</v>
      </c>
    </row>
    <row r="76" spans="1:39" ht="11.25">
      <c r="A76" s="5" t="s">
        <v>233</v>
      </c>
      <c r="B76" s="5"/>
      <c r="C76" s="5"/>
      <c r="D76" s="5"/>
      <c r="E76" s="5"/>
      <c r="F76" s="24"/>
      <c r="G76" s="5"/>
      <c r="H76" s="25"/>
      <c r="I76" s="5"/>
      <c r="J76" s="5"/>
      <c r="K76" s="5"/>
      <c r="L76" s="5">
        <v>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9"/>
      <c r="AJ76" s="5">
        <v>2</v>
      </c>
      <c r="AK76" s="11"/>
      <c r="AL76" s="11">
        <f t="shared" si="4"/>
        <v>7</v>
      </c>
      <c r="AM76" s="13">
        <f t="shared" si="5"/>
        <v>2</v>
      </c>
    </row>
    <row r="77" spans="1:39" ht="11.25">
      <c r="A77" s="5" t="s">
        <v>385</v>
      </c>
      <c r="B77" s="5"/>
      <c r="C77" s="5"/>
      <c r="D77" s="5"/>
      <c r="E77" s="5"/>
      <c r="F77" s="24"/>
      <c r="G77" s="5"/>
      <c r="H77" s="25"/>
      <c r="I77" s="5"/>
      <c r="J77" s="5"/>
      <c r="K77" s="5">
        <v>6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v>1</v>
      </c>
      <c r="Z77" s="5"/>
      <c r="AA77" s="5"/>
      <c r="AB77" s="5"/>
      <c r="AC77" s="5"/>
      <c r="AD77" s="5"/>
      <c r="AE77" s="5"/>
      <c r="AF77" s="5"/>
      <c r="AG77" s="5"/>
      <c r="AH77" s="5"/>
      <c r="AI77" s="39"/>
      <c r="AJ77" s="5"/>
      <c r="AK77" s="11"/>
      <c r="AL77" s="11">
        <f t="shared" si="4"/>
        <v>7</v>
      </c>
      <c r="AM77" s="13">
        <f t="shared" si="5"/>
        <v>2</v>
      </c>
    </row>
    <row r="78" spans="1:39" ht="11.25">
      <c r="A78" s="5" t="s">
        <v>1464</v>
      </c>
      <c r="B78" s="5"/>
      <c r="C78" s="5"/>
      <c r="D78" s="5"/>
      <c r="E78" s="5"/>
      <c r="F78" s="24"/>
      <c r="G78" s="5"/>
      <c r="H78" s="2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7</v>
      </c>
      <c r="AB78" s="5"/>
      <c r="AC78" s="5"/>
      <c r="AD78" s="5"/>
      <c r="AE78" s="5"/>
      <c r="AF78" s="5"/>
      <c r="AG78" s="5"/>
      <c r="AH78" s="5"/>
      <c r="AI78" s="39"/>
      <c r="AJ78" s="5"/>
      <c r="AK78" s="11"/>
      <c r="AL78" s="11">
        <f t="shared" si="4"/>
        <v>7</v>
      </c>
      <c r="AM78" s="13">
        <f t="shared" si="5"/>
        <v>1</v>
      </c>
    </row>
    <row r="79" spans="1:39" ht="11.25">
      <c r="A79" s="5" t="s">
        <v>428</v>
      </c>
      <c r="B79" s="5"/>
      <c r="C79" s="5"/>
      <c r="D79" s="5"/>
      <c r="E79" s="5"/>
      <c r="F79" s="24"/>
      <c r="G79" s="5"/>
      <c r="H79" s="2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v>7</v>
      </c>
      <c r="AI79" s="39"/>
      <c r="AJ79" s="5"/>
      <c r="AK79" s="11"/>
      <c r="AL79" s="11">
        <f t="shared" si="4"/>
        <v>7</v>
      </c>
      <c r="AM79" s="13">
        <f t="shared" si="5"/>
        <v>1</v>
      </c>
    </row>
    <row r="80" spans="1:39" ht="11.25">
      <c r="A80" s="5" t="s">
        <v>312</v>
      </c>
      <c r="B80" s="5"/>
      <c r="C80" s="5"/>
      <c r="D80" s="5"/>
      <c r="E80" s="5"/>
      <c r="F80" s="24"/>
      <c r="G80" s="5"/>
      <c r="H80" s="25"/>
      <c r="I80" s="5"/>
      <c r="J80" s="5"/>
      <c r="K80" s="5"/>
      <c r="L80" s="5">
        <v>6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39"/>
      <c r="AJ80" s="5"/>
      <c r="AK80" s="11"/>
      <c r="AL80" s="11">
        <f t="shared" si="4"/>
        <v>6</v>
      </c>
      <c r="AM80" s="13">
        <f t="shared" si="5"/>
        <v>1</v>
      </c>
    </row>
    <row r="81" spans="1:39" ht="11.25">
      <c r="A81" s="5" t="s">
        <v>1014</v>
      </c>
      <c r="B81" s="5"/>
      <c r="C81" s="5"/>
      <c r="D81" s="5"/>
      <c r="E81" s="5"/>
      <c r="F81" s="24"/>
      <c r="G81" s="5"/>
      <c r="H81" s="25"/>
      <c r="I81" s="5"/>
      <c r="J81" s="5"/>
      <c r="K81" s="5"/>
      <c r="L81" s="5"/>
      <c r="M81" s="5"/>
      <c r="N81" s="5">
        <v>6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39"/>
      <c r="AJ81" s="5"/>
      <c r="AK81" s="11"/>
      <c r="AL81" s="11">
        <f t="shared" si="4"/>
        <v>6</v>
      </c>
      <c r="AM81" s="13">
        <f t="shared" si="5"/>
        <v>1</v>
      </c>
    </row>
    <row r="82" spans="1:39" ht="11.25">
      <c r="A82" s="5" t="s">
        <v>166</v>
      </c>
      <c r="B82" s="5"/>
      <c r="C82" s="5"/>
      <c r="D82" s="5"/>
      <c r="E82" s="5"/>
      <c r="F82" s="24"/>
      <c r="G82" s="5"/>
      <c r="H82" s="25">
        <v>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9"/>
      <c r="AJ82" s="5">
        <v>2</v>
      </c>
      <c r="AK82" s="11"/>
      <c r="AL82" s="11">
        <f t="shared" si="4"/>
        <v>5</v>
      </c>
      <c r="AM82" s="13">
        <f t="shared" si="5"/>
        <v>2</v>
      </c>
    </row>
    <row r="83" spans="1:39" ht="11.25">
      <c r="A83" s="5" t="s">
        <v>252</v>
      </c>
      <c r="B83" s="5"/>
      <c r="C83" s="5"/>
      <c r="D83" s="5"/>
      <c r="E83" s="5"/>
      <c r="F83" s="24"/>
      <c r="G83" s="5"/>
      <c r="H83" s="25"/>
      <c r="I83" s="5">
        <v>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39"/>
      <c r="AJ83" s="5"/>
      <c r="AK83" s="11"/>
      <c r="AL83" s="11">
        <f t="shared" si="4"/>
        <v>5</v>
      </c>
      <c r="AM83" s="13">
        <f t="shared" si="5"/>
        <v>1</v>
      </c>
    </row>
    <row r="84" spans="1:39" ht="11.25">
      <c r="A84" s="5" t="s">
        <v>243</v>
      </c>
      <c r="B84" s="5"/>
      <c r="C84" s="5"/>
      <c r="D84" s="5"/>
      <c r="E84" s="5"/>
      <c r="F84" s="24">
        <v>5</v>
      </c>
      <c r="G84" s="5"/>
      <c r="H84" s="2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39"/>
      <c r="AJ84" s="5"/>
      <c r="AK84" s="11"/>
      <c r="AL84" s="11">
        <f t="shared" si="4"/>
        <v>5</v>
      </c>
      <c r="AM84" s="13">
        <f t="shared" si="5"/>
        <v>1</v>
      </c>
    </row>
    <row r="85" spans="1:39" ht="11.25">
      <c r="A85" s="5" t="s">
        <v>275</v>
      </c>
      <c r="B85" s="5"/>
      <c r="C85" s="5"/>
      <c r="D85" s="5"/>
      <c r="E85" s="5"/>
      <c r="F85" s="24"/>
      <c r="G85" s="5"/>
      <c r="H85" s="2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>
        <v>4</v>
      </c>
      <c r="AH85" s="5"/>
      <c r="AI85" s="39"/>
      <c r="AJ85" s="5"/>
      <c r="AK85" s="11"/>
      <c r="AL85" s="11">
        <f t="shared" si="4"/>
        <v>4</v>
      </c>
      <c r="AM85" s="13">
        <f t="shared" si="5"/>
        <v>1</v>
      </c>
    </row>
    <row r="86" spans="1:39" ht="11.25">
      <c r="A86" s="5" t="s">
        <v>435</v>
      </c>
      <c r="B86" s="5"/>
      <c r="C86" s="5"/>
      <c r="D86" s="5"/>
      <c r="E86" s="5"/>
      <c r="F86" s="24"/>
      <c r="G86" s="5"/>
      <c r="H86" s="25"/>
      <c r="I86" s="5"/>
      <c r="J86" s="5"/>
      <c r="K86" s="5"/>
      <c r="L86" s="5"/>
      <c r="M86" s="5"/>
      <c r="N86" s="5">
        <v>4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39"/>
      <c r="AJ86" s="5"/>
      <c r="AK86" s="11"/>
      <c r="AL86" s="11">
        <f t="shared" si="4"/>
        <v>4</v>
      </c>
      <c r="AM86" s="13">
        <f t="shared" si="5"/>
        <v>1</v>
      </c>
    </row>
    <row r="87" spans="1:39" ht="11.25">
      <c r="A87" s="5" t="s">
        <v>1084</v>
      </c>
      <c r="B87" s="5"/>
      <c r="C87" s="5"/>
      <c r="D87" s="5"/>
      <c r="E87" s="5"/>
      <c r="F87" s="24"/>
      <c r="G87" s="5"/>
      <c r="H87" s="2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39"/>
      <c r="AJ87" s="5">
        <v>3</v>
      </c>
      <c r="AK87" s="11"/>
      <c r="AL87" s="11">
        <f t="shared" si="4"/>
        <v>3</v>
      </c>
      <c r="AM87" s="13">
        <f t="shared" si="5"/>
        <v>1</v>
      </c>
    </row>
    <row r="88" spans="1:39" ht="11.25">
      <c r="A88" s="5" t="s">
        <v>198</v>
      </c>
      <c r="B88" s="5"/>
      <c r="C88" s="5"/>
      <c r="D88" s="5"/>
      <c r="E88" s="5"/>
      <c r="F88" s="24"/>
      <c r="G88" s="5"/>
      <c r="H88" s="25"/>
      <c r="I88" s="5"/>
      <c r="J88" s="5"/>
      <c r="K88" s="5"/>
      <c r="L88" s="5"/>
      <c r="M88" s="5">
        <v>3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39"/>
      <c r="AJ88" s="5"/>
      <c r="AK88" s="11"/>
      <c r="AL88" s="11">
        <f t="shared" si="4"/>
        <v>3</v>
      </c>
      <c r="AM88" s="13">
        <f t="shared" si="5"/>
        <v>1</v>
      </c>
    </row>
    <row r="89" spans="1:39" ht="11.25">
      <c r="A89" s="5" t="s">
        <v>930</v>
      </c>
      <c r="B89" s="5"/>
      <c r="C89" s="5"/>
      <c r="D89" s="5"/>
      <c r="E89" s="5"/>
      <c r="F89" s="24"/>
      <c r="G89" s="5"/>
      <c r="H89" s="25"/>
      <c r="I89" s="5"/>
      <c r="J89" s="5"/>
      <c r="K89" s="5">
        <v>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39"/>
      <c r="AJ89" s="5"/>
      <c r="AK89" s="11"/>
      <c r="AL89" s="11">
        <f t="shared" si="4"/>
        <v>3</v>
      </c>
      <c r="AM89" s="13">
        <f t="shared" si="5"/>
        <v>1</v>
      </c>
    </row>
    <row r="90" spans="1:39" ht="11.25">
      <c r="A90" s="5" t="s">
        <v>112</v>
      </c>
      <c r="B90" s="5"/>
      <c r="C90" s="5"/>
      <c r="D90" s="5"/>
      <c r="E90" s="5"/>
      <c r="F90" s="24"/>
      <c r="G90" s="5"/>
      <c r="H90" s="25"/>
      <c r="I90" s="5"/>
      <c r="J90" s="5"/>
      <c r="K90" s="5"/>
      <c r="L90" s="5"/>
      <c r="M90" s="5"/>
      <c r="N90" s="5">
        <v>1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9"/>
      <c r="AJ90" s="5">
        <v>1</v>
      </c>
      <c r="AK90" s="11"/>
      <c r="AL90" s="11">
        <f t="shared" si="4"/>
        <v>2</v>
      </c>
      <c r="AM90" s="13">
        <f t="shared" si="5"/>
        <v>2</v>
      </c>
    </row>
    <row r="91" spans="1:39" ht="11.25">
      <c r="A91" s="5" t="s">
        <v>1637</v>
      </c>
      <c r="B91" s="5"/>
      <c r="C91" s="5"/>
      <c r="D91" s="5"/>
      <c r="E91" s="5"/>
      <c r="F91" s="24"/>
      <c r="G91" s="5"/>
      <c r="H91" s="2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9"/>
      <c r="AJ91" s="5">
        <v>2</v>
      </c>
      <c r="AK91" s="11"/>
      <c r="AL91" s="11">
        <f t="shared" si="4"/>
        <v>2</v>
      </c>
      <c r="AM91" s="13">
        <f t="shared" si="5"/>
        <v>1</v>
      </c>
    </row>
    <row r="92" spans="1:39" ht="11.25">
      <c r="A92" s="5" t="s">
        <v>1642</v>
      </c>
      <c r="B92" s="5"/>
      <c r="C92" s="5"/>
      <c r="D92" s="5"/>
      <c r="E92" s="5"/>
      <c r="F92" s="24"/>
      <c r="G92" s="5"/>
      <c r="H92" s="2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9"/>
      <c r="AJ92" s="5">
        <v>2</v>
      </c>
      <c r="AK92" s="11"/>
      <c r="AL92" s="11">
        <f t="shared" si="4"/>
        <v>2</v>
      </c>
      <c r="AM92" s="13">
        <f t="shared" si="5"/>
        <v>1</v>
      </c>
    </row>
    <row r="93" spans="1:39" ht="11.25">
      <c r="A93" s="5" t="s">
        <v>1461</v>
      </c>
      <c r="B93" s="5"/>
      <c r="C93" s="5"/>
      <c r="D93" s="5"/>
      <c r="E93" s="5"/>
      <c r="F93" s="24"/>
      <c r="G93" s="5"/>
      <c r="H93" s="2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>
        <v>2</v>
      </c>
      <c r="AB93" s="5"/>
      <c r="AC93" s="5"/>
      <c r="AD93" s="5"/>
      <c r="AE93" s="5"/>
      <c r="AF93" s="5"/>
      <c r="AG93" s="5"/>
      <c r="AH93" s="5"/>
      <c r="AI93" s="39"/>
      <c r="AJ93" s="5"/>
      <c r="AK93" s="11"/>
      <c r="AL93" s="11">
        <f t="shared" si="4"/>
        <v>2</v>
      </c>
      <c r="AM93" s="13">
        <f t="shared" si="5"/>
        <v>1</v>
      </c>
    </row>
    <row r="94" spans="1:39" ht="11.25">
      <c r="A94" s="5" t="s">
        <v>1160</v>
      </c>
      <c r="B94" s="5"/>
      <c r="C94" s="5"/>
      <c r="D94" s="5"/>
      <c r="E94" s="5"/>
      <c r="F94" s="24"/>
      <c r="G94" s="5"/>
      <c r="H94" s="25"/>
      <c r="I94" s="5"/>
      <c r="J94" s="5"/>
      <c r="K94" s="5"/>
      <c r="L94" s="5"/>
      <c r="M94" s="5"/>
      <c r="N94" s="5"/>
      <c r="O94" s="5"/>
      <c r="P94" s="5"/>
      <c r="Q94" s="5"/>
      <c r="R94" s="5">
        <v>2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9"/>
      <c r="AJ94" s="5"/>
      <c r="AK94" s="11"/>
      <c r="AL94" s="11">
        <f t="shared" si="4"/>
        <v>2</v>
      </c>
      <c r="AM94" s="13">
        <f t="shared" si="5"/>
        <v>1</v>
      </c>
    </row>
    <row r="95" spans="1:39" ht="11.25">
      <c r="A95" s="5" t="s">
        <v>359</v>
      </c>
      <c r="B95" s="5"/>
      <c r="C95" s="5"/>
      <c r="D95" s="5"/>
      <c r="E95" s="5"/>
      <c r="F95" s="24"/>
      <c r="G95" s="5"/>
      <c r="H95" s="2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v>2</v>
      </c>
      <c r="Z95" s="5"/>
      <c r="AA95" s="5"/>
      <c r="AB95" s="5"/>
      <c r="AC95" s="5"/>
      <c r="AD95" s="5"/>
      <c r="AE95" s="5"/>
      <c r="AF95" s="5"/>
      <c r="AG95" s="5"/>
      <c r="AH95" s="5"/>
      <c r="AI95" s="39"/>
      <c r="AJ95" s="5"/>
      <c r="AK95" s="11"/>
      <c r="AL95" s="11">
        <f t="shared" si="4"/>
        <v>2</v>
      </c>
      <c r="AM95" s="13">
        <f t="shared" si="5"/>
        <v>1</v>
      </c>
    </row>
    <row r="96" spans="1:39" ht="11.25">
      <c r="A96" s="5" t="s">
        <v>855</v>
      </c>
      <c r="B96" s="5"/>
      <c r="C96" s="5"/>
      <c r="D96" s="5"/>
      <c r="E96" s="5"/>
      <c r="F96" s="24"/>
      <c r="G96" s="5"/>
      <c r="H96" s="25"/>
      <c r="I96" s="5">
        <v>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9"/>
      <c r="AJ96" s="5"/>
      <c r="AK96" s="11"/>
      <c r="AL96" s="11">
        <f t="shared" si="4"/>
        <v>2</v>
      </c>
      <c r="AM96" s="13">
        <f t="shared" si="5"/>
        <v>1</v>
      </c>
    </row>
    <row r="97" spans="1:39" ht="11.25">
      <c r="A97" s="5" t="s">
        <v>326</v>
      </c>
      <c r="B97" s="5"/>
      <c r="C97" s="5"/>
      <c r="D97" s="5"/>
      <c r="E97" s="5"/>
      <c r="F97" s="24">
        <v>2</v>
      </c>
      <c r="G97" s="5"/>
      <c r="H97" s="2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9"/>
      <c r="AJ97" s="5"/>
      <c r="AK97" s="11"/>
      <c r="AL97" s="11">
        <f t="shared" si="4"/>
        <v>2</v>
      </c>
      <c r="AM97" s="13">
        <f t="shared" si="5"/>
        <v>1</v>
      </c>
    </row>
    <row r="98" spans="1:39" ht="11.25">
      <c r="A98" s="5" t="s">
        <v>279</v>
      </c>
      <c r="B98" s="5"/>
      <c r="C98" s="5"/>
      <c r="D98" s="5"/>
      <c r="E98" s="5"/>
      <c r="F98" s="24"/>
      <c r="G98" s="5"/>
      <c r="H98" s="2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>
        <v>2</v>
      </c>
      <c r="AH98" s="5"/>
      <c r="AI98" s="39"/>
      <c r="AJ98" s="5"/>
      <c r="AK98" s="11"/>
      <c r="AL98" s="11">
        <f aca="true" t="shared" si="6" ref="AL98:AL107">SUM(B98:AK98)</f>
        <v>2</v>
      </c>
      <c r="AM98" s="13">
        <f aca="true" t="shared" si="7" ref="AM98:AM107">COUNTA(B98:AJ98)</f>
        <v>1</v>
      </c>
    </row>
    <row r="99" spans="1:39" ht="11.25">
      <c r="A99" s="5" t="s">
        <v>16</v>
      </c>
      <c r="B99" s="5"/>
      <c r="C99" s="5"/>
      <c r="D99" s="5"/>
      <c r="E99" s="5"/>
      <c r="F99" s="24"/>
      <c r="G99" s="5"/>
      <c r="H99" s="25"/>
      <c r="I99" s="5"/>
      <c r="J99" s="5"/>
      <c r="K99" s="5"/>
      <c r="L99" s="5"/>
      <c r="M99" s="5"/>
      <c r="N99" s="5"/>
      <c r="O99" s="5"/>
      <c r="P99" s="5">
        <v>2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9"/>
      <c r="AJ99" s="5"/>
      <c r="AK99" s="11"/>
      <c r="AL99" s="11">
        <f t="shared" si="6"/>
        <v>2</v>
      </c>
      <c r="AM99" s="13">
        <f t="shared" si="7"/>
        <v>1</v>
      </c>
    </row>
    <row r="100" spans="1:39" ht="11.25">
      <c r="A100" s="5" t="s">
        <v>219</v>
      </c>
      <c r="B100" s="5"/>
      <c r="C100" s="5"/>
      <c r="D100" s="5"/>
      <c r="E100" s="5">
        <v>2</v>
      </c>
      <c r="F100" s="24"/>
      <c r="G100" s="5"/>
      <c r="H100" s="2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39"/>
      <c r="AJ100" s="5"/>
      <c r="AK100" s="11"/>
      <c r="AL100" s="11">
        <f t="shared" si="6"/>
        <v>2</v>
      </c>
      <c r="AM100" s="13">
        <f t="shared" si="7"/>
        <v>1</v>
      </c>
    </row>
    <row r="101" spans="1:39" ht="11.25">
      <c r="A101" s="5" t="s">
        <v>1393</v>
      </c>
      <c r="B101" s="5"/>
      <c r="C101" s="5"/>
      <c r="D101" s="5"/>
      <c r="E101" s="5"/>
      <c r="F101" s="24"/>
      <c r="G101" s="5"/>
      <c r="H101" s="2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v>2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39"/>
      <c r="AJ101" s="5"/>
      <c r="AK101" s="11"/>
      <c r="AL101" s="11">
        <f t="shared" si="6"/>
        <v>2</v>
      </c>
      <c r="AM101" s="13">
        <f t="shared" si="7"/>
        <v>1</v>
      </c>
    </row>
    <row r="102" spans="1:39" ht="11.25">
      <c r="A102" s="5" t="s">
        <v>47</v>
      </c>
      <c r="B102" s="5"/>
      <c r="C102" s="5"/>
      <c r="D102" s="5"/>
      <c r="E102" s="5"/>
      <c r="F102" s="24">
        <v>2</v>
      </c>
      <c r="G102" s="5"/>
      <c r="H102" s="2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9"/>
      <c r="AJ102" s="5"/>
      <c r="AK102" s="11"/>
      <c r="AL102" s="11">
        <f t="shared" si="6"/>
        <v>2</v>
      </c>
      <c r="AM102" s="13">
        <f t="shared" si="7"/>
        <v>1</v>
      </c>
    </row>
    <row r="103" spans="1:39" ht="11.25">
      <c r="A103" s="5" t="s">
        <v>419</v>
      </c>
      <c r="B103" s="5"/>
      <c r="C103" s="5"/>
      <c r="D103" s="5"/>
      <c r="E103" s="5"/>
      <c r="F103" s="24"/>
      <c r="G103" s="5"/>
      <c r="H103" s="2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39">
        <v>1</v>
      </c>
      <c r="AJ103" s="5"/>
      <c r="AK103" s="11"/>
      <c r="AL103" s="11">
        <f t="shared" si="6"/>
        <v>1</v>
      </c>
      <c r="AM103" s="13">
        <f t="shared" si="7"/>
        <v>1</v>
      </c>
    </row>
    <row r="104" spans="1:39" ht="11.25">
      <c r="A104" s="5" t="s">
        <v>341</v>
      </c>
      <c r="B104" s="5"/>
      <c r="C104" s="5"/>
      <c r="D104" s="5"/>
      <c r="E104" s="5"/>
      <c r="F104" s="24"/>
      <c r="G104" s="5"/>
      <c r="H104" s="25">
        <v>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39"/>
      <c r="AJ104" s="5"/>
      <c r="AK104" s="11"/>
      <c r="AL104" s="11">
        <f t="shared" si="6"/>
        <v>1</v>
      </c>
      <c r="AM104" s="13">
        <f t="shared" si="7"/>
        <v>1</v>
      </c>
    </row>
    <row r="105" spans="1:39" ht="11.25" customHeight="1">
      <c r="A105" s="5"/>
      <c r="B105" s="5"/>
      <c r="C105" s="5"/>
      <c r="D105" s="5"/>
      <c r="E105" s="5"/>
      <c r="F105" s="24"/>
      <c r="G105" s="5"/>
      <c r="H105" s="25"/>
      <c r="I105" s="5"/>
      <c r="J105" s="5"/>
      <c r="K105" s="5"/>
      <c r="L105" s="5"/>
      <c r="M105" s="5"/>
      <c r="N105" s="5"/>
      <c r="O105" s="5"/>
      <c r="P105" s="5"/>
      <c r="Q105" s="31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39"/>
      <c r="AJ105" s="5"/>
      <c r="AK105" s="51"/>
      <c r="AL105" s="11">
        <f t="shared" si="6"/>
        <v>0</v>
      </c>
      <c r="AM105" s="13">
        <f t="shared" si="7"/>
        <v>0</v>
      </c>
    </row>
    <row r="106" spans="1:39" ht="11.25">
      <c r="A106" s="5"/>
      <c r="B106" s="5"/>
      <c r="C106" s="5"/>
      <c r="D106" s="5"/>
      <c r="E106" s="5"/>
      <c r="F106" s="24"/>
      <c r="G106" s="5"/>
      <c r="H106" s="2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39"/>
      <c r="AJ106" s="5"/>
      <c r="AK106" s="11"/>
      <c r="AL106" s="11">
        <f t="shared" si="6"/>
        <v>0</v>
      </c>
      <c r="AM106" s="13">
        <f t="shared" si="7"/>
        <v>0</v>
      </c>
    </row>
    <row r="107" spans="1:39" ht="11.25">
      <c r="A107" s="5"/>
      <c r="B107" s="5"/>
      <c r="C107" s="5"/>
      <c r="D107" s="5"/>
      <c r="E107" s="5"/>
      <c r="F107" s="24"/>
      <c r="G107" s="5"/>
      <c r="H107" s="2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60"/>
      <c r="AJ107" s="5"/>
      <c r="AK107" s="11"/>
      <c r="AL107" s="11">
        <f t="shared" si="6"/>
        <v>0</v>
      </c>
      <c r="AM107" s="13">
        <f t="shared" si="7"/>
        <v>0</v>
      </c>
    </row>
    <row r="108" spans="15:35" ht="11.25">
      <c r="O108" s="22"/>
      <c r="S108" s="22"/>
      <c r="T108" s="22"/>
      <c r="AI108" s="41"/>
    </row>
    <row r="109" spans="15:35" ht="11.25">
      <c r="O109" s="22"/>
      <c r="S109" s="22"/>
      <c r="T109" s="22"/>
      <c r="AI109" s="41"/>
    </row>
    <row r="110" spans="15:35" ht="11.25">
      <c r="O110" s="22"/>
      <c r="S110" s="22"/>
      <c r="T110" s="22"/>
      <c r="AI110" s="41"/>
    </row>
    <row r="111" spans="15:35" ht="11.25">
      <c r="O111" s="22"/>
      <c r="S111" s="22"/>
      <c r="T111" s="22"/>
      <c r="AI111" s="41"/>
    </row>
    <row r="112" ht="11.25">
      <c r="AI112" s="41"/>
    </row>
    <row r="113" ht="11.25">
      <c r="AI113" s="41"/>
    </row>
    <row r="114" ht="11.25">
      <c r="AI114" s="41"/>
    </row>
    <row r="115" ht="11.25">
      <c r="AI115" s="41"/>
    </row>
    <row r="116" ht="11.25">
      <c r="AI116" s="41"/>
    </row>
    <row r="117" ht="11.25">
      <c r="AI117" s="41"/>
    </row>
    <row r="118" ht="11.25">
      <c r="AI118" s="41"/>
    </row>
    <row r="119" ht="11.25">
      <c r="AI119" s="41"/>
    </row>
    <row r="120" ht="11.25">
      <c r="AI120" s="41"/>
    </row>
    <row r="121" ht="11.25">
      <c r="AI121" s="41"/>
    </row>
    <row r="122" ht="11.25">
      <c r="AI122" s="41"/>
    </row>
    <row r="123" ht="11.25">
      <c r="AI123" s="41"/>
    </row>
    <row r="124" ht="11.25">
      <c r="AI124" s="41"/>
    </row>
    <row r="125" ht="11.25">
      <c r="AI125" s="41"/>
    </row>
    <row r="126" ht="11.25">
      <c r="AI126" s="41"/>
    </row>
    <row r="127" ht="11.25">
      <c r="AI127" s="41"/>
    </row>
    <row r="128" ht="11.25">
      <c r="AI128" s="41"/>
    </row>
    <row r="129" ht="11.25">
      <c r="AI129" s="41"/>
    </row>
    <row r="130" ht="11.25">
      <c r="AI130" s="41"/>
    </row>
    <row r="131" ht="11.25">
      <c r="AI131" s="41"/>
    </row>
    <row r="132" ht="11.25">
      <c r="AI132" s="41"/>
    </row>
    <row r="133" ht="11.25">
      <c r="AI133" s="41"/>
    </row>
    <row r="134" ht="11.25">
      <c r="AI134" s="26"/>
    </row>
    <row r="135" ht="11.25">
      <c r="AI135" s="26"/>
    </row>
    <row r="136" ht="11.25">
      <c r="AI136" s="26"/>
    </row>
    <row r="137" ht="11.25">
      <c r="AI137" s="41"/>
    </row>
    <row r="138" ht="11.25">
      <c r="AI138" s="26"/>
    </row>
    <row r="139" ht="11.25">
      <c r="AI139" s="41"/>
    </row>
    <row r="140" ht="11.25">
      <c r="AI140" s="41"/>
    </row>
    <row r="141" ht="11.25">
      <c r="AI141" s="41"/>
    </row>
    <row r="142" ht="11.25">
      <c r="AI142" s="41"/>
    </row>
    <row r="143" ht="11.25">
      <c r="AI143" s="41"/>
    </row>
    <row r="144" ht="11.25">
      <c r="AI144" s="41"/>
    </row>
    <row r="145" ht="11.25">
      <c r="AI145" s="41"/>
    </row>
    <row r="146" ht="11.25">
      <c r="AI146" s="41"/>
    </row>
    <row r="147" ht="11.25">
      <c r="AI147" s="41"/>
    </row>
    <row r="148" ht="11.25">
      <c r="AI148" s="41"/>
    </row>
    <row r="149" ht="11.25">
      <c r="AI149" s="41"/>
    </row>
    <row r="150" ht="11.25">
      <c r="AI150" s="26"/>
    </row>
    <row r="151" ht="11.25">
      <c r="AI151" s="41"/>
    </row>
    <row r="152" ht="11.25">
      <c r="AI152" s="41"/>
    </row>
    <row r="153" ht="11.25">
      <c r="AI153" s="41"/>
    </row>
    <row r="154" ht="11.25">
      <c r="AI154" s="41"/>
    </row>
    <row r="155" ht="11.25">
      <c r="AI155" s="41"/>
    </row>
    <row r="156" ht="11.25">
      <c r="AI156" s="41"/>
    </row>
    <row r="157" ht="11.25">
      <c r="AI157" s="41"/>
    </row>
    <row r="158" ht="11.25">
      <c r="AI158" s="41"/>
    </row>
    <row r="159" ht="11.25">
      <c r="AI159" s="41"/>
    </row>
    <row r="160" ht="11.25">
      <c r="AI160" s="41"/>
    </row>
    <row r="161" ht="11.25">
      <c r="AI161" s="41"/>
    </row>
    <row r="162" ht="11.25">
      <c r="AI162" s="41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6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421875" style="8" customWidth="1"/>
    <col min="2" max="16" width="3.00390625" style="9" bestFit="1" customWidth="1"/>
    <col min="17" max="18" width="3.00390625" style="22" bestFit="1" customWidth="1"/>
    <col min="19" max="28" width="3.00390625" style="9" bestFit="1" customWidth="1"/>
    <col min="29" max="34" width="3.00390625" style="9" customWidth="1"/>
    <col min="35" max="36" width="3.00390625" style="40" customWidth="1"/>
    <col min="37" max="37" width="4.8515625" style="9" bestFit="1" customWidth="1"/>
    <col min="38" max="38" width="2.7109375" style="9" bestFit="1" customWidth="1"/>
    <col min="39" max="39" width="1.8515625" style="8" bestFit="1" customWidth="1"/>
    <col min="40" max="41" width="9.140625" style="8" customWidth="1"/>
    <col min="42" max="49" width="3.00390625" style="8" customWidth="1"/>
    <col min="50" max="50" width="3.00390625" style="9" customWidth="1"/>
    <col min="51" max="102" width="3.00390625" style="8" customWidth="1"/>
    <col min="103" max="16384" width="9.140625" style="8" customWidth="1"/>
  </cols>
  <sheetData>
    <row r="1" spans="1:38" s="7" customFormat="1" ht="37.5" customHeight="1">
      <c r="A1" s="6" t="s">
        <v>290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326</v>
      </c>
      <c r="G1" s="35" t="s">
        <v>6</v>
      </c>
      <c r="H1" s="35" t="s">
        <v>395</v>
      </c>
      <c r="I1" s="35" t="s">
        <v>324</v>
      </c>
      <c r="J1" s="35" t="s">
        <v>8</v>
      </c>
      <c r="K1" s="35" t="s">
        <v>929</v>
      </c>
      <c r="L1" s="35" t="s">
        <v>254</v>
      </c>
      <c r="M1" s="35" t="s">
        <v>208</v>
      </c>
      <c r="N1" s="35" t="s">
        <v>517</v>
      </c>
      <c r="O1" s="35" t="s">
        <v>75</v>
      </c>
      <c r="P1" s="42" t="s">
        <v>344</v>
      </c>
      <c r="Q1" s="35" t="s">
        <v>21</v>
      </c>
      <c r="R1" s="35" t="s">
        <v>37</v>
      </c>
      <c r="S1" s="35" t="s">
        <v>11</v>
      </c>
      <c r="T1" s="35" t="s">
        <v>178</v>
      </c>
      <c r="U1" s="35" t="s">
        <v>1270</v>
      </c>
      <c r="V1" s="35" t="s">
        <v>13</v>
      </c>
      <c r="W1" s="35" t="s">
        <v>210</v>
      </c>
      <c r="X1" s="35" t="s">
        <v>403</v>
      </c>
      <c r="Y1" s="37" t="s">
        <v>355</v>
      </c>
      <c r="Z1" s="35" t="s">
        <v>390</v>
      </c>
      <c r="AA1" s="35" t="s">
        <v>406</v>
      </c>
      <c r="AB1" s="35" t="s">
        <v>14</v>
      </c>
      <c r="AC1" s="35" t="s">
        <v>366</v>
      </c>
      <c r="AD1" s="35" t="s">
        <v>16</v>
      </c>
      <c r="AE1" s="35" t="s">
        <v>1527</v>
      </c>
      <c r="AF1" s="35" t="s">
        <v>1541</v>
      </c>
      <c r="AG1" s="37" t="s">
        <v>433</v>
      </c>
      <c r="AH1" s="35" t="s">
        <v>22</v>
      </c>
      <c r="AI1" s="37" t="s">
        <v>1607</v>
      </c>
      <c r="AJ1" s="37" t="s">
        <v>1631</v>
      </c>
      <c r="AK1" s="51" t="s">
        <v>310</v>
      </c>
      <c r="AL1" s="5"/>
    </row>
    <row r="2" spans="1:40" ht="11.25">
      <c r="A2" s="3" t="s">
        <v>1710</v>
      </c>
      <c r="B2" s="5"/>
      <c r="C2" s="5"/>
      <c r="D2" s="5"/>
      <c r="E2" s="5"/>
      <c r="F2" s="5"/>
      <c r="G2" s="5">
        <v>5</v>
      </c>
      <c r="H2" s="5"/>
      <c r="I2" s="5"/>
      <c r="J2" s="5"/>
      <c r="K2" s="5"/>
      <c r="L2" s="5"/>
      <c r="M2" s="5"/>
      <c r="N2" s="5"/>
      <c r="O2" s="5"/>
      <c r="P2" s="24"/>
      <c r="Q2" s="5">
        <v>2</v>
      </c>
      <c r="R2" s="5"/>
      <c r="S2" s="5"/>
      <c r="T2" s="5"/>
      <c r="U2" s="5"/>
      <c r="V2" s="5"/>
      <c r="W2" s="5">
        <v>2</v>
      </c>
      <c r="X2" s="5">
        <v>4</v>
      </c>
      <c r="Y2" s="5"/>
      <c r="Z2" s="5"/>
      <c r="AA2" s="5"/>
      <c r="AB2" s="5">
        <v>5</v>
      </c>
      <c r="AC2" s="5"/>
      <c r="AD2" s="5"/>
      <c r="AE2" s="5"/>
      <c r="AF2" s="5"/>
      <c r="AG2" s="5"/>
      <c r="AH2" s="5">
        <v>2</v>
      </c>
      <c r="AI2" s="39"/>
      <c r="AJ2" s="39"/>
      <c r="AK2" s="5"/>
      <c r="AL2" s="5">
        <f aca="true" t="shared" si="0" ref="AL2:AL33">SUM(B2:AK2)</f>
        <v>20</v>
      </c>
      <c r="AM2" s="13">
        <f aca="true" t="shared" si="1" ref="AM2:AM33">COUNTA(B2:AI2)</f>
        <v>6</v>
      </c>
      <c r="AN2" s="8">
        <v>20</v>
      </c>
    </row>
    <row r="3" spans="1:50" s="69" customFormat="1" ht="11.25">
      <c r="A3" s="65" t="s">
        <v>1711</v>
      </c>
      <c r="B3" s="66">
        <v>0</v>
      </c>
      <c r="C3" s="66"/>
      <c r="D3" s="66"/>
      <c r="E3" s="66"/>
      <c r="F3" s="66"/>
      <c r="G3" s="66"/>
      <c r="H3" s="66"/>
      <c r="I3" s="66"/>
      <c r="J3" s="66">
        <v>5</v>
      </c>
      <c r="K3" s="66"/>
      <c r="L3" s="66"/>
      <c r="M3" s="66"/>
      <c r="N3" s="66"/>
      <c r="O3" s="66"/>
      <c r="P3" s="97"/>
      <c r="Q3" s="66">
        <v>1</v>
      </c>
      <c r="R3" s="66"/>
      <c r="S3" s="66"/>
      <c r="T3" s="66"/>
      <c r="U3" s="66"/>
      <c r="V3" s="66">
        <v>3</v>
      </c>
      <c r="W3" s="66">
        <v>4</v>
      </c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67"/>
      <c r="AK3" s="66"/>
      <c r="AL3" s="66">
        <f t="shared" si="0"/>
        <v>13</v>
      </c>
      <c r="AM3" s="68">
        <f t="shared" si="1"/>
        <v>5</v>
      </c>
      <c r="AN3" s="69">
        <v>13</v>
      </c>
      <c r="AP3" s="66">
        <v>0</v>
      </c>
      <c r="AQ3" s="66">
        <v>5</v>
      </c>
      <c r="AR3" s="66">
        <v>1</v>
      </c>
      <c r="AS3" s="66">
        <v>3</v>
      </c>
      <c r="AT3" s="94">
        <f>SUM(AP3:AS3)</f>
        <v>9</v>
      </c>
      <c r="AX3" s="94"/>
    </row>
    <row r="4" spans="1:50" s="69" customFormat="1" ht="11.25">
      <c r="A4" s="65" t="s">
        <v>1773</v>
      </c>
      <c r="B4" s="66">
        <v>0</v>
      </c>
      <c r="C4" s="66"/>
      <c r="D4" s="66"/>
      <c r="E4" s="66"/>
      <c r="F4" s="66"/>
      <c r="G4" s="66"/>
      <c r="H4" s="66"/>
      <c r="I4" s="66"/>
      <c r="J4" s="66">
        <v>0</v>
      </c>
      <c r="K4" s="66"/>
      <c r="L4" s="66"/>
      <c r="M4" s="66"/>
      <c r="N4" s="66"/>
      <c r="O4" s="66"/>
      <c r="P4" s="97">
        <v>0</v>
      </c>
      <c r="Q4" s="66">
        <v>4</v>
      </c>
      <c r="R4" s="66"/>
      <c r="S4" s="66"/>
      <c r="T4" s="66"/>
      <c r="U4" s="66"/>
      <c r="V4" s="66">
        <v>0</v>
      </c>
      <c r="W4" s="66"/>
      <c r="X4" s="66"/>
      <c r="Y4" s="66"/>
      <c r="Z4" s="66"/>
      <c r="AA4" s="66"/>
      <c r="AB4" s="66">
        <v>0</v>
      </c>
      <c r="AC4" s="66"/>
      <c r="AD4" s="66"/>
      <c r="AE4" s="66">
        <v>4</v>
      </c>
      <c r="AF4" s="66"/>
      <c r="AG4" s="66"/>
      <c r="AH4" s="66">
        <v>5</v>
      </c>
      <c r="AI4" s="67"/>
      <c r="AJ4" s="67"/>
      <c r="AK4" s="66"/>
      <c r="AL4" s="66">
        <f t="shared" si="0"/>
        <v>13</v>
      </c>
      <c r="AM4" s="68">
        <f t="shared" si="1"/>
        <v>8</v>
      </c>
      <c r="AN4" s="69">
        <v>13</v>
      </c>
      <c r="AP4" s="66">
        <v>0</v>
      </c>
      <c r="AQ4" s="66">
        <v>0</v>
      </c>
      <c r="AR4" s="66">
        <v>4</v>
      </c>
      <c r="AS4" s="66">
        <v>0</v>
      </c>
      <c r="AT4" s="94">
        <f>SUM(AP4:AS4)</f>
        <v>4</v>
      </c>
      <c r="AX4" s="94"/>
    </row>
    <row r="5" spans="1:40" ht="11.25">
      <c r="A5" s="3" t="s">
        <v>1768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5"/>
      <c r="R5" s="5"/>
      <c r="S5" s="5"/>
      <c r="T5" s="5"/>
      <c r="U5" s="5">
        <v>4</v>
      </c>
      <c r="V5" s="5"/>
      <c r="W5" s="5"/>
      <c r="X5" s="5"/>
      <c r="Y5" s="5"/>
      <c r="Z5" s="5">
        <v>5</v>
      </c>
      <c r="AA5" s="5"/>
      <c r="AB5" s="5"/>
      <c r="AC5" s="5"/>
      <c r="AD5" s="5"/>
      <c r="AE5" s="5"/>
      <c r="AF5" s="5"/>
      <c r="AG5" s="5">
        <v>3</v>
      </c>
      <c r="AH5" s="5"/>
      <c r="AI5" s="39"/>
      <c r="AJ5" s="39"/>
      <c r="AK5" s="5"/>
      <c r="AL5" s="5">
        <f t="shared" si="0"/>
        <v>12</v>
      </c>
      <c r="AM5" s="13">
        <f t="shared" si="1"/>
        <v>3</v>
      </c>
      <c r="AN5" s="8">
        <v>12</v>
      </c>
    </row>
    <row r="6" spans="1:40" ht="11.25">
      <c r="A6" s="3" t="s">
        <v>1767</v>
      </c>
      <c r="B6" s="5"/>
      <c r="C6" s="5">
        <v>1</v>
      </c>
      <c r="D6" s="5">
        <v>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4"/>
      <c r="Q6" s="5"/>
      <c r="R6" s="5"/>
      <c r="S6" s="5"/>
      <c r="T6" s="5"/>
      <c r="U6" s="5"/>
      <c r="V6" s="5"/>
      <c r="W6" s="5"/>
      <c r="X6" s="5"/>
      <c r="Y6" s="5"/>
      <c r="Z6" s="5"/>
      <c r="AA6" s="5">
        <v>5</v>
      </c>
      <c r="AB6" s="5"/>
      <c r="AC6" s="5"/>
      <c r="AD6" s="5"/>
      <c r="AE6" s="5"/>
      <c r="AF6" s="5"/>
      <c r="AG6" s="5"/>
      <c r="AH6" s="5"/>
      <c r="AI6" s="39"/>
      <c r="AJ6" s="39"/>
      <c r="AK6" s="5"/>
      <c r="AL6" s="5">
        <f t="shared" si="0"/>
        <v>11</v>
      </c>
      <c r="AM6" s="13">
        <f t="shared" si="1"/>
        <v>3</v>
      </c>
      <c r="AN6" s="8">
        <v>11</v>
      </c>
    </row>
    <row r="7" spans="1:62" s="74" customFormat="1" ht="11.25">
      <c r="A7" s="70" t="s">
        <v>1770</v>
      </c>
      <c r="B7" s="71"/>
      <c r="C7" s="71"/>
      <c r="D7" s="71"/>
      <c r="E7" s="71"/>
      <c r="F7" s="71"/>
      <c r="G7" s="71"/>
      <c r="H7" s="71">
        <v>5</v>
      </c>
      <c r="I7" s="71"/>
      <c r="J7" s="71"/>
      <c r="K7" s="71"/>
      <c r="L7" s="71"/>
      <c r="M7" s="71"/>
      <c r="N7" s="71"/>
      <c r="O7" s="71">
        <v>0</v>
      </c>
      <c r="P7" s="98"/>
      <c r="Q7" s="71"/>
      <c r="R7" s="71">
        <v>5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2"/>
      <c r="AJ7" s="72"/>
      <c r="AK7" s="71"/>
      <c r="AL7" s="71">
        <f>SUM(B7:AK7)</f>
        <v>10</v>
      </c>
      <c r="AM7" s="73">
        <f>COUNTA(B7:AI7)</f>
        <v>3</v>
      </c>
      <c r="AN7" s="74">
        <v>10</v>
      </c>
      <c r="AP7" s="71"/>
      <c r="AQ7" s="71"/>
      <c r="AR7" s="71">
        <v>5</v>
      </c>
      <c r="AS7" s="71"/>
      <c r="AT7" s="71"/>
      <c r="AU7" s="71"/>
      <c r="AV7" s="71"/>
      <c r="AW7" s="71"/>
      <c r="AX7" s="100">
        <f>SUM(AP7:AW7)</f>
        <v>5</v>
      </c>
      <c r="AZ7" s="71"/>
      <c r="BA7" s="102">
        <v>30</v>
      </c>
      <c r="BB7" s="71"/>
      <c r="BC7" s="71"/>
      <c r="BD7" s="102">
        <v>43</v>
      </c>
      <c r="BE7" s="71"/>
      <c r="BF7" s="71"/>
      <c r="BG7" s="71"/>
      <c r="BH7" s="71"/>
      <c r="BI7" s="71"/>
      <c r="BJ7" s="74">
        <f>AVERAGE(AZ7:BI7)</f>
        <v>36.5</v>
      </c>
    </row>
    <row r="8" spans="1:62" s="74" customFormat="1" ht="11.25">
      <c r="A8" s="70" t="s">
        <v>1727</v>
      </c>
      <c r="B8" s="71">
        <v>1</v>
      </c>
      <c r="C8" s="71"/>
      <c r="D8" s="71"/>
      <c r="E8" s="71"/>
      <c r="F8" s="71"/>
      <c r="G8" s="71">
        <v>0</v>
      </c>
      <c r="H8" s="71"/>
      <c r="I8" s="71"/>
      <c r="J8" s="71"/>
      <c r="K8" s="71"/>
      <c r="L8" s="71"/>
      <c r="M8" s="71"/>
      <c r="N8" s="71"/>
      <c r="O8" s="71"/>
      <c r="P8" s="98"/>
      <c r="Q8" s="71">
        <v>0</v>
      </c>
      <c r="R8" s="71"/>
      <c r="S8" s="71">
        <v>4</v>
      </c>
      <c r="T8" s="71"/>
      <c r="U8" s="71"/>
      <c r="V8" s="71">
        <v>0</v>
      </c>
      <c r="W8" s="71"/>
      <c r="X8" s="71"/>
      <c r="Y8" s="71"/>
      <c r="Z8" s="71"/>
      <c r="AA8" s="71"/>
      <c r="AB8" s="71">
        <v>0</v>
      </c>
      <c r="AC8" s="71"/>
      <c r="AD8" s="71"/>
      <c r="AE8" s="71"/>
      <c r="AF8" s="71">
        <v>5</v>
      </c>
      <c r="AG8" s="71"/>
      <c r="AH8" s="71"/>
      <c r="AI8" s="72"/>
      <c r="AJ8" s="72"/>
      <c r="AK8" s="71"/>
      <c r="AL8" s="71">
        <f>SUM(B8:AK8)</f>
        <v>10</v>
      </c>
      <c r="AM8" s="73">
        <f>COUNTA(B8:AI8)</f>
        <v>7</v>
      </c>
      <c r="AN8" s="74">
        <v>10</v>
      </c>
      <c r="AP8" s="71">
        <v>1</v>
      </c>
      <c r="AQ8" s="71">
        <v>0</v>
      </c>
      <c r="AR8" s="71"/>
      <c r="AS8" s="71"/>
      <c r="AT8" s="71">
        <v>0</v>
      </c>
      <c r="AU8" s="71">
        <v>4</v>
      </c>
      <c r="AV8" s="71"/>
      <c r="AW8" s="71"/>
      <c r="AX8" s="100">
        <f>SUM(AP8:AW8)</f>
        <v>5</v>
      </c>
      <c r="AZ8" s="102">
        <v>31</v>
      </c>
      <c r="BA8" s="71"/>
      <c r="BB8" s="71"/>
      <c r="BC8" s="71"/>
      <c r="BD8" s="71"/>
      <c r="BE8" s="102">
        <v>26</v>
      </c>
      <c r="BF8" s="71"/>
      <c r="BG8" s="71"/>
      <c r="BH8" s="102">
        <v>19</v>
      </c>
      <c r="BI8" s="71"/>
      <c r="BJ8" s="74">
        <f>AVERAGE(AZ8:BI8)</f>
        <v>25.333333333333332</v>
      </c>
    </row>
    <row r="9" spans="1:62" s="74" customFormat="1" ht="11.25">
      <c r="A9" s="70" t="s">
        <v>1712</v>
      </c>
      <c r="B9" s="71"/>
      <c r="C9" s="71"/>
      <c r="D9" s="71"/>
      <c r="E9" s="71"/>
      <c r="F9" s="71"/>
      <c r="G9" s="71">
        <v>0</v>
      </c>
      <c r="H9" s="71"/>
      <c r="I9" s="71"/>
      <c r="J9" s="71"/>
      <c r="K9" s="71"/>
      <c r="L9" s="71"/>
      <c r="M9" s="71">
        <v>0</v>
      </c>
      <c r="N9" s="71"/>
      <c r="O9" s="71"/>
      <c r="P9" s="98"/>
      <c r="Q9" s="71">
        <v>0</v>
      </c>
      <c r="R9" s="71"/>
      <c r="S9" s="71">
        <v>0</v>
      </c>
      <c r="T9" s="71"/>
      <c r="U9" s="71"/>
      <c r="V9" s="71"/>
      <c r="W9" s="71">
        <v>5</v>
      </c>
      <c r="X9" s="71">
        <v>2</v>
      </c>
      <c r="Y9" s="71"/>
      <c r="Z9" s="71"/>
      <c r="AA9" s="71"/>
      <c r="AB9" s="71"/>
      <c r="AC9" s="71"/>
      <c r="AD9" s="71"/>
      <c r="AE9" s="71"/>
      <c r="AF9" s="71"/>
      <c r="AG9" s="71"/>
      <c r="AH9" s="71">
        <v>3</v>
      </c>
      <c r="AI9" s="72"/>
      <c r="AJ9" s="72"/>
      <c r="AK9" s="71"/>
      <c r="AL9" s="71">
        <f>SUM(B9:AK9)</f>
        <v>10</v>
      </c>
      <c r="AM9" s="73">
        <f>COUNTA(B9:AI9)</f>
        <v>7</v>
      </c>
      <c r="AN9" s="74">
        <v>10</v>
      </c>
      <c r="AP9" s="71"/>
      <c r="AQ9" s="71"/>
      <c r="AR9" s="71"/>
      <c r="AS9" s="71"/>
      <c r="AT9" s="71">
        <v>0</v>
      </c>
      <c r="AU9" s="71">
        <v>0</v>
      </c>
      <c r="AV9" s="71">
        <v>2</v>
      </c>
      <c r="AW9" s="71">
        <v>3</v>
      </c>
      <c r="AX9" s="100">
        <f>SUM(AP9:AW9)</f>
        <v>5</v>
      </c>
      <c r="AZ9" s="71"/>
      <c r="BA9" s="71"/>
      <c r="BB9" s="71"/>
      <c r="BC9" s="71"/>
      <c r="BD9" s="71"/>
      <c r="BE9" s="71"/>
      <c r="BF9" s="102">
        <v>16</v>
      </c>
      <c r="BG9" s="102">
        <v>16</v>
      </c>
      <c r="BH9" s="71"/>
      <c r="BI9" s="71">
        <v>24</v>
      </c>
      <c r="BJ9" s="74">
        <f>AVERAGE(AZ9:BI9)</f>
        <v>18.666666666666668</v>
      </c>
    </row>
    <row r="10" spans="1:62" s="74" customFormat="1" ht="11.25">
      <c r="A10" s="70" t="s">
        <v>1766</v>
      </c>
      <c r="B10" s="71"/>
      <c r="C10" s="71">
        <v>0</v>
      </c>
      <c r="D10" s="71"/>
      <c r="E10" s="71"/>
      <c r="F10" s="71"/>
      <c r="G10" s="71"/>
      <c r="H10" s="71"/>
      <c r="I10" s="71">
        <v>5</v>
      </c>
      <c r="J10" s="71"/>
      <c r="K10" s="71"/>
      <c r="L10" s="71"/>
      <c r="M10" s="71"/>
      <c r="N10" s="71">
        <v>5</v>
      </c>
      <c r="O10" s="71"/>
      <c r="P10" s="98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2"/>
      <c r="AK10" s="71"/>
      <c r="AL10" s="71">
        <f>SUM(B10:AK10)</f>
        <v>10</v>
      </c>
      <c r="AM10" s="73">
        <f>COUNTA(B10:AI10)</f>
        <v>3</v>
      </c>
      <c r="AN10" s="74">
        <v>10</v>
      </c>
      <c r="AP10" s="71"/>
      <c r="AQ10" s="71"/>
      <c r="AR10" s="71"/>
      <c r="AS10" s="71">
        <v>5</v>
      </c>
      <c r="AT10" s="71"/>
      <c r="AU10" s="71"/>
      <c r="AV10" s="71"/>
      <c r="AW10" s="71"/>
      <c r="AX10" s="100">
        <f>SUM(AP10:AW10)</f>
        <v>5</v>
      </c>
      <c r="AZ10" s="71"/>
      <c r="BA10" s="71"/>
      <c r="BB10" s="102">
        <v>22</v>
      </c>
      <c r="BC10" s="102">
        <v>14</v>
      </c>
      <c r="BD10" s="71"/>
      <c r="BE10" s="71"/>
      <c r="BF10" s="71"/>
      <c r="BG10" s="71"/>
      <c r="BH10" s="71"/>
      <c r="BI10" s="71"/>
      <c r="BJ10" s="74">
        <f>AVERAGE(AZ10:BI10)</f>
        <v>18</v>
      </c>
    </row>
    <row r="11" spans="1:40" ht="11.25">
      <c r="A11" s="3" t="s">
        <v>1769</v>
      </c>
      <c r="B11" s="5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4"/>
      <c r="Q11" s="31"/>
      <c r="R11" s="5"/>
      <c r="S11" s="5">
        <v>2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>
        <v>4</v>
      </c>
      <c r="AG11" s="5"/>
      <c r="AH11" s="5"/>
      <c r="AI11" s="39"/>
      <c r="AJ11" s="39"/>
      <c r="AK11" s="5"/>
      <c r="AL11" s="5">
        <f t="shared" si="0"/>
        <v>9</v>
      </c>
      <c r="AM11" s="13">
        <f t="shared" si="1"/>
        <v>3</v>
      </c>
      <c r="AN11" s="8">
        <v>9</v>
      </c>
    </row>
    <row r="12" spans="1:39" ht="11.25">
      <c r="A12" s="3" t="s">
        <v>1308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4"/>
      <c r="Q12" s="5"/>
      <c r="R12" s="5"/>
      <c r="S12" s="5"/>
      <c r="T12" s="5"/>
      <c r="U12" s="5"/>
      <c r="V12" s="5">
        <v>5</v>
      </c>
      <c r="W12" s="5"/>
      <c r="X12" s="5"/>
      <c r="Y12" s="5"/>
      <c r="Z12" s="5"/>
      <c r="AA12" s="5"/>
      <c r="AB12" s="5">
        <v>3</v>
      </c>
      <c r="AC12" s="5"/>
      <c r="AD12" s="5"/>
      <c r="AE12" s="5"/>
      <c r="AF12" s="5"/>
      <c r="AG12" s="5"/>
      <c r="AH12" s="5"/>
      <c r="AI12" s="39"/>
      <c r="AJ12" s="39"/>
      <c r="AK12" s="5"/>
      <c r="AL12" s="5">
        <f t="shared" si="0"/>
        <v>8</v>
      </c>
      <c r="AM12" s="13">
        <f t="shared" si="1"/>
        <v>2</v>
      </c>
    </row>
    <row r="13" spans="1:39" ht="11.25">
      <c r="A13" s="3" t="s">
        <v>645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2</v>
      </c>
      <c r="M13" s="5"/>
      <c r="N13" s="5"/>
      <c r="O13" s="5"/>
      <c r="P13" s="24"/>
      <c r="Q13" s="5"/>
      <c r="R13" s="5"/>
      <c r="S13" s="5"/>
      <c r="T13" s="5"/>
      <c r="U13" s="5"/>
      <c r="V13" s="5"/>
      <c r="W13" s="5">
        <v>1</v>
      </c>
      <c r="X13" s="5"/>
      <c r="Y13" s="5"/>
      <c r="Z13" s="5"/>
      <c r="AA13" s="5">
        <v>3</v>
      </c>
      <c r="AB13" s="5"/>
      <c r="AC13" s="5"/>
      <c r="AD13" s="5"/>
      <c r="AE13" s="5"/>
      <c r="AF13" s="5"/>
      <c r="AG13" s="5"/>
      <c r="AH13" s="5"/>
      <c r="AI13" s="39"/>
      <c r="AJ13" s="39">
        <v>2</v>
      </c>
      <c r="AK13" s="5"/>
      <c r="AL13" s="5">
        <f t="shared" si="0"/>
        <v>8</v>
      </c>
      <c r="AM13" s="13">
        <f t="shared" si="1"/>
        <v>3</v>
      </c>
    </row>
    <row r="14" spans="1:39" ht="11.25">
      <c r="A14" s="3" t="s">
        <v>849</v>
      </c>
      <c r="B14" s="5"/>
      <c r="C14" s="5"/>
      <c r="D14" s="5"/>
      <c r="E14" s="5"/>
      <c r="F14" s="5"/>
      <c r="G14" s="5"/>
      <c r="H14" s="5">
        <v>3</v>
      </c>
      <c r="I14" s="5"/>
      <c r="J14" s="5"/>
      <c r="K14" s="5"/>
      <c r="L14" s="5"/>
      <c r="M14" s="5"/>
      <c r="N14" s="5"/>
      <c r="O14" s="5"/>
      <c r="P14" s="2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H14" s="5"/>
      <c r="AI14" s="39"/>
      <c r="AJ14" s="39"/>
      <c r="AK14" s="5"/>
      <c r="AL14" s="5">
        <f t="shared" si="0"/>
        <v>8</v>
      </c>
      <c r="AM14" s="13">
        <f t="shared" si="1"/>
        <v>2</v>
      </c>
    </row>
    <row r="15" spans="1:41" ht="11.25">
      <c r="A15" s="3" t="s">
        <v>1336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4"/>
      <c r="Q15" s="5"/>
      <c r="R15" s="5"/>
      <c r="S15" s="5"/>
      <c r="T15" s="5"/>
      <c r="U15" s="5"/>
      <c r="V15" s="5"/>
      <c r="W15" s="5"/>
      <c r="X15" s="5"/>
      <c r="Y15" s="5">
        <v>3</v>
      </c>
      <c r="Z15" s="5"/>
      <c r="AA15" s="5"/>
      <c r="AB15" s="5"/>
      <c r="AC15" s="5">
        <v>4</v>
      </c>
      <c r="AD15" s="5"/>
      <c r="AE15" s="5"/>
      <c r="AF15" s="5"/>
      <c r="AG15" s="5"/>
      <c r="AH15" s="5"/>
      <c r="AI15" s="11"/>
      <c r="AJ15" s="11"/>
      <c r="AK15" s="5"/>
      <c r="AL15" s="5">
        <f t="shared" si="0"/>
        <v>7</v>
      </c>
      <c r="AM15" s="13">
        <f t="shared" si="1"/>
        <v>2</v>
      </c>
      <c r="AN15" s="8" t="s">
        <v>295</v>
      </c>
      <c r="AO15" s="8" t="s">
        <v>300</v>
      </c>
    </row>
    <row r="16" spans="1:39" ht="11.25">
      <c r="A16" s="3" t="s">
        <v>1034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5</v>
      </c>
      <c r="P16" s="24"/>
      <c r="Q16" s="5"/>
      <c r="R16" s="5">
        <v>2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9"/>
      <c r="AJ16" s="39"/>
      <c r="AK16" s="5"/>
      <c r="AL16" s="5">
        <f t="shared" si="0"/>
        <v>7</v>
      </c>
      <c r="AM16" s="13">
        <f t="shared" si="1"/>
        <v>2</v>
      </c>
    </row>
    <row r="17" spans="1:39" ht="11.25">
      <c r="A17" s="3" t="s">
        <v>459</v>
      </c>
      <c r="B17" s="5">
        <v>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4"/>
      <c r="Q17" s="31"/>
      <c r="R17" s="5"/>
      <c r="S17" s="5"/>
      <c r="T17" s="5"/>
      <c r="U17" s="5"/>
      <c r="V17" s="5">
        <v>2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9"/>
      <c r="AJ17" s="39"/>
      <c r="AK17" s="5"/>
      <c r="AL17" s="5">
        <f t="shared" si="0"/>
        <v>7</v>
      </c>
      <c r="AM17" s="13">
        <f t="shared" si="1"/>
        <v>2</v>
      </c>
    </row>
    <row r="18" spans="1:39" ht="11.25">
      <c r="A18" s="3" t="s">
        <v>539</v>
      </c>
      <c r="B18" s="5"/>
      <c r="C18" s="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39"/>
      <c r="AJ18" s="39">
        <v>4</v>
      </c>
      <c r="AK18" s="5"/>
      <c r="AL18" s="5">
        <f t="shared" si="0"/>
        <v>7</v>
      </c>
      <c r="AM18" s="13">
        <f t="shared" si="1"/>
        <v>1</v>
      </c>
    </row>
    <row r="19" spans="1:39" ht="11.25">
      <c r="A19" s="3" t="s">
        <v>1093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>
        <v>5</v>
      </c>
      <c r="AE19" s="5">
        <v>2</v>
      </c>
      <c r="AF19" s="5"/>
      <c r="AG19" s="5"/>
      <c r="AH19" s="5"/>
      <c r="AI19" s="39"/>
      <c r="AJ19" s="39"/>
      <c r="AK19" s="5"/>
      <c r="AL19" s="5">
        <f t="shared" si="0"/>
        <v>7</v>
      </c>
      <c r="AM19" s="13">
        <f t="shared" si="1"/>
        <v>2</v>
      </c>
    </row>
    <row r="20" spans="1:39" ht="11.25">
      <c r="A20" s="3" t="s">
        <v>674</v>
      </c>
      <c r="B20" s="5"/>
      <c r="C20" s="5"/>
      <c r="D20" s="5"/>
      <c r="E20" s="5"/>
      <c r="F20" s="5">
        <v>2</v>
      </c>
      <c r="G20" s="5"/>
      <c r="H20" s="5"/>
      <c r="I20" s="5"/>
      <c r="J20" s="5"/>
      <c r="K20" s="5"/>
      <c r="L20" s="5"/>
      <c r="M20" s="5"/>
      <c r="N20" s="5"/>
      <c r="O20" s="5"/>
      <c r="P20" s="24"/>
      <c r="Q20" s="5"/>
      <c r="R20" s="5"/>
      <c r="S20" s="5"/>
      <c r="T20" s="5">
        <v>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9"/>
      <c r="AJ20" s="39"/>
      <c r="AK20" s="5"/>
      <c r="AL20" s="5">
        <f t="shared" si="0"/>
        <v>7</v>
      </c>
      <c r="AM20" s="13">
        <f t="shared" si="1"/>
        <v>2</v>
      </c>
    </row>
    <row r="21" spans="1:39" ht="11.25">
      <c r="A21" s="3" t="s">
        <v>479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v>3</v>
      </c>
      <c r="AF21" s="5"/>
      <c r="AG21" s="5"/>
      <c r="AH21" s="5">
        <v>4</v>
      </c>
      <c r="AI21" s="39"/>
      <c r="AJ21" s="39"/>
      <c r="AK21" s="5"/>
      <c r="AL21" s="5">
        <f t="shared" si="0"/>
        <v>7</v>
      </c>
      <c r="AM21" s="13">
        <f t="shared" si="1"/>
        <v>2</v>
      </c>
    </row>
    <row r="22" spans="1:39" ht="11.25">
      <c r="A22" s="3" t="s">
        <v>537</v>
      </c>
      <c r="B22" s="5"/>
      <c r="C22" s="5">
        <v>4</v>
      </c>
      <c r="D22" s="5"/>
      <c r="E22" s="5">
        <v>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2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9"/>
      <c r="AJ22" s="39"/>
      <c r="AK22" s="5"/>
      <c r="AL22" s="5">
        <f t="shared" si="0"/>
        <v>6</v>
      </c>
      <c r="AM22" s="13">
        <f t="shared" si="1"/>
        <v>2</v>
      </c>
    </row>
    <row r="23" spans="1:39" ht="11.25">
      <c r="A23" s="3" t="s">
        <v>1184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4"/>
      <c r="Q23" s="5"/>
      <c r="R23" s="5"/>
      <c r="S23" s="5"/>
      <c r="T23" s="5"/>
      <c r="U23" s="5">
        <v>2</v>
      </c>
      <c r="V23" s="5"/>
      <c r="W23" s="5"/>
      <c r="X23" s="5"/>
      <c r="Y23" s="5"/>
      <c r="Z23" s="5">
        <v>2</v>
      </c>
      <c r="AA23" s="5"/>
      <c r="AB23" s="5"/>
      <c r="AC23" s="5"/>
      <c r="AD23" s="5"/>
      <c r="AE23" s="5"/>
      <c r="AF23" s="5"/>
      <c r="AG23" s="5">
        <v>2</v>
      </c>
      <c r="AH23" s="5"/>
      <c r="AI23" s="39"/>
      <c r="AJ23" s="39"/>
      <c r="AK23" s="5"/>
      <c r="AL23" s="5">
        <f t="shared" si="0"/>
        <v>6</v>
      </c>
      <c r="AM23" s="13">
        <f t="shared" si="1"/>
        <v>3</v>
      </c>
    </row>
    <row r="24" spans="1:39" ht="11.25">
      <c r="A24" s="3" t="s">
        <v>1704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39"/>
      <c r="AJ24" s="39">
        <v>5</v>
      </c>
      <c r="AK24" s="5"/>
      <c r="AL24" s="5">
        <f t="shared" si="0"/>
        <v>5</v>
      </c>
      <c r="AM24" s="13">
        <f t="shared" si="1"/>
        <v>0</v>
      </c>
    </row>
    <row r="25" spans="1:39" ht="11.25">
      <c r="A25" s="3" t="s">
        <v>934</v>
      </c>
      <c r="B25" s="5"/>
      <c r="C25" s="5"/>
      <c r="D25" s="5"/>
      <c r="E25" s="5"/>
      <c r="F25" s="5"/>
      <c r="G25" s="5"/>
      <c r="H25" s="5"/>
      <c r="I25" s="5"/>
      <c r="J25" s="5"/>
      <c r="K25" s="5">
        <v>5</v>
      </c>
      <c r="L25" s="5"/>
      <c r="M25" s="5"/>
      <c r="N25" s="5"/>
      <c r="O25" s="5"/>
      <c r="P25" s="2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9"/>
      <c r="AJ25" s="39"/>
      <c r="AK25" s="5"/>
      <c r="AL25" s="5">
        <f t="shared" si="0"/>
        <v>5</v>
      </c>
      <c r="AM25" s="13">
        <f t="shared" si="1"/>
        <v>1</v>
      </c>
    </row>
    <row r="26" spans="1:39" ht="11.25">
      <c r="A26" s="3" t="s">
        <v>1078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4"/>
      <c r="Q26" s="5">
        <v>5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9"/>
      <c r="AJ26" s="39"/>
      <c r="AK26" s="5"/>
      <c r="AL26" s="5">
        <f t="shared" si="0"/>
        <v>5</v>
      </c>
      <c r="AM26" s="13">
        <f t="shared" si="1"/>
        <v>1</v>
      </c>
    </row>
    <row r="27" spans="1:39" ht="11.25">
      <c r="A27" s="3" t="s">
        <v>1354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4"/>
      <c r="Q27" s="5"/>
      <c r="R27" s="5"/>
      <c r="S27" s="5"/>
      <c r="T27" s="5"/>
      <c r="U27" s="5"/>
      <c r="V27" s="5"/>
      <c r="W27" s="5"/>
      <c r="X27" s="5"/>
      <c r="Y27" s="5">
        <v>5</v>
      </c>
      <c r="Z27" s="5"/>
      <c r="AA27" s="5"/>
      <c r="AB27" s="5"/>
      <c r="AC27" s="5"/>
      <c r="AD27" s="5"/>
      <c r="AE27" s="5"/>
      <c r="AF27" s="5"/>
      <c r="AG27" s="5"/>
      <c r="AH27" s="5"/>
      <c r="AI27" s="39"/>
      <c r="AJ27" s="39"/>
      <c r="AK27" s="5"/>
      <c r="AL27" s="5">
        <f t="shared" si="0"/>
        <v>5</v>
      </c>
      <c r="AM27" s="13">
        <f t="shared" si="1"/>
        <v>1</v>
      </c>
    </row>
    <row r="28" spans="1:39" ht="11.25">
      <c r="A28" s="3" t="s">
        <v>1138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4"/>
      <c r="Q28" s="5"/>
      <c r="R28" s="5"/>
      <c r="S28" s="5">
        <v>5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9"/>
      <c r="AJ28" s="39"/>
      <c r="AK28" s="5"/>
      <c r="AL28" s="5">
        <f t="shared" si="0"/>
        <v>5</v>
      </c>
      <c r="AM28" s="13">
        <f t="shared" si="1"/>
        <v>1</v>
      </c>
    </row>
    <row r="29" spans="1:39" ht="11.25">
      <c r="A29" s="3" t="s">
        <v>535</v>
      </c>
      <c r="B29" s="5"/>
      <c r="C29" s="5"/>
      <c r="D29" s="5"/>
      <c r="E29" s="5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2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39"/>
      <c r="AJ29" s="39"/>
      <c r="AK29" s="5"/>
      <c r="AL29" s="5">
        <f t="shared" si="0"/>
        <v>5</v>
      </c>
      <c r="AM29" s="13">
        <f t="shared" si="1"/>
        <v>1</v>
      </c>
    </row>
    <row r="30" spans="1:39" ht="11.25">
      <c r="A30" s="3" t="s">
        <v>536</v>
      </c>
      <c r="B30" s="5"/>
      <c r="C30" s="5">
        <v>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9"/>
      <c r="AJ30" s="39"/>
      <c r="AK30" s="5"/>
      <c r="AL30" s="5">
        <f t="shared" si="0"/>
        <v>5</v>
      </c>
      <c r="AM30" s="13">
        <f t="shared" si="1"/>
        <v>1</v>
      </c>
    </row>
    <row r="31" spans="1:39" ht="11.25">
      <c r="A31" s="3" t="s">
        <v>1082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4">
        <v>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9"/>
      <c r="AJ31" s="39"/>
      <c r="AK31" s="5"/>
      <c r="AL31" s="5">
        <f t="shared" si="0"/>
        <v>5</v>
      </c>
      <c r="AM31" s="13">
        <f t="shared" si="1"/>
        <v>1</v>
      </c>
    </row>
    <row r="32" spans="1:39" ht="11.25">
      <c r="A32" s="3" t="s">
        <v>1370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5</v>
      </c>
      <c r="AD32" s="5"/>
      <c r="AE32" s="5"/>
      <c r="AF32" s="5"/>
      <c r="AG32" s="5"/>
      <c r="AH32" s="5"/>
      <c r="AI32" s="39"/>
      <c r="AJ32" s="39"/>
      <c r="AK32" s="5"/>
      <c r="AL32" s="5">
        <f t="shared" si="0"/>
        <v>5</v>
      </c>
      <c r="AM32" s="13">
        <f t="shared" si="1"/>
        <v>1</v>
      </c>
    </row>
    <row r="33" spans="1:39" ht="11.25">
      <c r="A33" s="3" t="s">
        <v>1369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39">
        <v>5</v>
      </c>
      <c r="AJ33" s="39"/>
      <c r="AK33" s="5"/>
      <c r="AL33" s="5">
        <f t="shared" si="0"/>
        <v>5</v>
      </c>
      <c r="AM33" s="13">
        <f t="shared" si="1"/>
        <v>1</v>
      </c>
    </row>
    <row r="34" spans="1:39" ht="11.25">
      <c r="A34" s="3" t="s">
        <v>677</v>
      </c>
      <c r="B34" s="5"/>
      <c r="C34" s="5"/>
      <c r="D34" s="5"/>
      <c r="E34" s="5"/>
      <c r="F34" s="5">
        <v>5</v>
      </c>
      <c r="G34" s="5"/>
      <c r="H34" s="5"/>
      <c r="I34" s="5"/>
      <c r="J34" s="5"/>
      <c r="K34" s="5"/>
      <c r="L34" s="5"/>
      <c r="M34" s="5"/>
      <c r="N34" s="5"/>
      <c r="O34" s="5"/>
      <c r="P34" s="2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9"/>
      <c r="AJ34" s="39"/>
      <c r="AK34" s="5"/>
      <c r="AL34" s="5">
        <f aca="true" t="shared" si="2" ref="AL34:AL65">SUM(B34:AK34)</f>
        <v>5</v>
      </c>
      <c r="AM34" s="13">
        <f aca="true" t="shared" si="3" ref="AM34:AM65">COUNTA(B34:AI34)</f>
        <v>1</v>
      </c>
    </row>
    <row r="35" spans="1:39" ht="11.25">
      <c r="A35" s="3" t="s">
        <v>1305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v>5</v>
      </c>
      <c r="AF35" s="5"/>
      <c r="AG35" s="5"/>
      <c r="AH35" s="5"/>
      <c r="AI35" s="39"/>
      <c r="AJ35" s="39"/>
      <c r="AK35" s="5"/>
      <c r="AL35" s="5">
        <f t="shared" si="2"/>
        <v>5</v>
      </c>
      <c r="AM35" s="13">
        <f t="shared" si="3"/>
        <v>1</v>
      </c>
    </row>
    <row r="36" spans="1:39" ht="11.25">
      <c r="A36" s="3" t="s">
        <v>579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4"/>
      <c r="Q36" s="5"/>
      <c r="R36" s="5"/>
      <c r="S36" s="5">
        <v>1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4</v>
      </c>
      <c r="AE36" s="5"/>
      <c r="AF36" s="5"/>
      <c r="AG36" s="5"/>
      <c r="AH36" s="5"/>
      <c r="AI36" s="39"/>
      <c r="AJ36" s="39"/>
      <c r="AK36" s="5"/>
      <c r="AL36" s="5">
        <f t="shared" si="2"/>
        <v>5</v>
      </c>
      <c r="AM36" s="13">
        <f t="shared" si="3"/>
        <v>2</v>
      </c>
    </row>
    <row r="37" spans="1:39" ht="11.25">
      <c r="A37" s="3" t="s">
        <v>715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2</v>
      </c>
      <c r="N37" s="5"/>
      <c r="O37" s="5"/>
      <c r="P37" s="2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v>2</v>
      </c>
      <c r="AC37" s="5"/>
      <c r="AD37" s="5"/>
      <c r="AE37" s="5"/>
      <c r="AF37" s="5"/>
      <c r="AG37" s="5"/>
      <c r="AH37" s="5">
        <v>1</v>
      </c>
      <c r="AI37" s="39"/>
      <c r="AJ37" s="39"/>
      <c r="AK37" s="5"/>
      <c r="AL37" s="5">
        <f t="shared" si="2"/>
        <v>5</v>
      </c>
      <c r="AM37" s="13">
        <f t="shared" si="3"/>
        <v>3</v>
      </c>
    </row>
    <row r="38" spans="1:39" ht="11.25">
      <c r="A38" s="3" t="s">
        <v>718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4"/>
      <c r="Q38" s="5"/>
      <c r="R38" s="5"/>
      <c r="S38" s="5"/>
      <c r="T38" s="5"/>
      <c r="U38" s="5"/>
      <c r="V38" s="5"/>
      <c r="W38" s="5"/>
      <c r="X38" s="5">
        <v>5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9"/>
      <c r="AJ38" s="39"/>
      <c r="AK38" s="5"/>
      <c r="AL38" s="5">
        <f t="shared" si="2"/>
        <v>5</v>
      </c>
      <c r="AM38" s="13">
        <f t="shared" si="3"/>
        <v>1</v>
      </c>
    </row>
    <row r="39" spans="1:39" ht="11.25">
      <c r="A39" s="3" t="s">
        <v>649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5</v>
      </c>
      <c r="N39" s="5"/>
      <c r="O39" s="5"/>
      <c r="P39" s="2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9"/>
      <c r="AJ39" s="39"/>
      <c r="AK39" s="5"/>
      <c r="AL39" s="5">
        <f t="shared" si="2"/>
        <v>5</v>
      </c>
      <c r="AM39" s="13">
        <f t="shared" si="3"/>
        <v>1</v>
      </c>
    </row>
    <row r="40" spans="1:39" ht="11.25">
      <c r="A40" s="3" t="s">
        <v>584</v>
      </c>
      <c r="B40" s="5"/>
      <c r="C40" s="5"/>
      <c r="D40" s="5">
        <v>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4"/>
      <c r="Q40" s="5"/>
      <c r="R40" s="5"/>
      <c r="S40" s="5"/>
      <c r="T40" s="5"/>
      <c r="U40" s="5"/>
      <c r="V40" s="5">
        <v>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9"/>
      <c r="AJ40" s="39"/>
      <c r="AK40" s="5"/>
      <c r="AL40" s="5">
        <f t="shared" si="2"/>
        <v>5</v>
      </c>
      <c r="AM40" s="13">
        <f t="shared" si="3"/>
        <v>2</v>
      </c>
    </row>
    <row r="41" spans="1:39" ht="11.25">
      <c r="A41" s="3" t="s">
        <v>852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4"/>
      <c r="Q41" s="5"/>
      <c r="R41" s="5"/>
      <c r="S41" s="5"/>
      <c r="T41" s="5"/>
      <c r="U41" s="5">
        <v>5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39"/>
      <c r="AJ41" s="39"/>
      <c r="AK41" s="5"/>
      <c r="AL41" s="5">
        <f t="shared" si="2"/>
        <v>5</v>
      </c>
      <c r="AM41" s="13">
        <f t="shared" si="3"/>
        <v>1</v>
      </c>
    </row>
    <row r="42" spans="1:41" ht="11.25">
      <c r="A42" s="3" t="s">
        <v>1342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4</v>
      </c>
      <c r="AH42" s="5"/>
      <c r="AI42" s="11"/>
      <c r="AJ42" s="11"/>
      <c r="AK42" s="5"/>
      <c r="AL42" s="5">
        <f t="shared" si="2"/>
        <v>4</v>
      </c>
      <c r="AM42" s="13">
        <f t="shared" si="3"/>
        <v>1</v>
      </c>
      <c r="AN42" s="8" t="s">
        <v>296</v>
      </c>
      <c r="AO42" s="8" t="s">
        <v>301</v>
      </c>
    </row>
    <row r="43" spans="1:41" ht="11.25">
      <c r="A43" s="3" t="s">
        <v>1609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1">
        <v>4</v>
      </c>
      <c r="AJ43" s="11"/>
      <c r="AK43" s="5"/>
      <c r="AL43" s="5">
        <f t="shared" si="2"/>
        <v>4</v>
      </c>
      <c r="AM43" s="13">
        <f t="shared" si="3"/>
        <v>1</v>
      </c>
      <c r="AN43" s="8" t="s">
        <v>297</v>
      </c>
      <c r="AO43" s="8" t="s">
        <v>302</v>
      </c>
    </row>
    <row r="44" spans="1:39" ht="11.25">
      <c r="A44" s="3" t="s">
        <v>864</v>
      </c>
      <c r="B44" s="5"/>
      <c r="C44" s="5"/>
      <c r="D44" s="5"/>
      <c r="E44" s="5"/>
      <c r="F44" s="5"/>
      <c r="G44" s="5"/>
      <c r="H44" s="5"/>
      <c r="I44" s="5">
        <v>4</v>
      </c>
      <c r="J44" s="5"/>
      <c r="K44" s="5"/>
      <c r="L44" s="5"/>
      <c r="M44" s="5"/>
      <c r="N44" s="5"/>
      <c r="O44" s="5"/>
      <c r="P44" s="2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9"/>
      <c r="AJ44" s="39"/>
      <c r="AK44" s="5"/>
      <c r="AL44" s="5">
        <f t="shared" si="2"/>
        <v>4</v>
      </c>
      <c r="AM44" s="13">
        <f t="shared" si="3"/>
        <v>1</v>
      </c>
    </row>
    <row r="45" spans="1:39" ht="11.25">
      <c r="A45" s="3" t="s">
        <v>640</v>
      </c>
      <c r="B45" s="5"/>
      <c r="C45" s="5"/>
      <c r="D45" s="5"/>
      <c r="E45" s="5">
        <v>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2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9"/>
      <c r="AJ45" s="39"/>
      <c r="AK45" s="5"/>
      <c r="AL45" s="5">
        <f t="shared" si="2"/>
        <v>4</v>
      </c>
      <c r="AM45" s="13">
        <f t="shared" si="3"/>
        <v>1</v>
      </c>
    </row>
    <row r="46" spans="1:39" ht="11.25">
      <c r="A46" s="3" t="s">
        <v>975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4</v>
      </c>
      <c r="N46" s="5"/>
      <c r="O46" s="5"/>
      <c r="P46" s="2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9"/>
      <c r="AJ46" s="39"/>
      <c r="AK46" s="5"/>
      <c r="AL46" s="5">
        <f t="shared" si="2"/>
        <v>4</v>
      </c>
      <c r="AM46" s="13">
        <f t="shared" si="3"/>
        <v>1</v>
      </c>
    </row>
    <row r="47" spans="1:39" ht="11.25">
      <c r="A47" s="3" t="s">
        <v>1449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4"/>
      <c r="Q47" s="5"/>
      <c r="R47" s="5"/>
      <c r="S47" s="5"/>
      <c r="T47" s="5"/>
      <c r="U47" s="5"/>
      <c r="V47" s="5"/>
      <c r="W47" s="5"/>
      <c r="X47" s="5"/>
      <c r="Y47" s="5"/>
      <c r="Z47" s="5">
        <v>4</v>
      </c>
      <c r="AA47" s="5"/>
      <c r="AB47" s="5"/>
      <c r="AC47" s="5"/>
      <c r="AD47" s="5"/>
      <c r="AE47" s="5"/>
      <c r="AF47" s="5"/>
      <c r="AG47" s="5"/>
      <c r="AH47" s="5"/>
      <c r="AI47" s="39"/>
      <c r="AJ47" s="39"/>
      <c r="AK47" s="5"/>
      <c r="AL47" s="5">
        <f t="shared" si="2"/>
        <v>4</v>
      </c>
      <c r="AM47" s="13">
        <f t="shared" si="3"/>
        <v>1</v>
      </c>
    </row>
    <row r="48" spans="1:39" ht="11.25">
      <c r="A48" s="3" t="s">
        <v>1296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>
        <v>4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9"/>
      <c r="AJ48" s="39"/>
      <c r="AK48" s="5"/>
      <c r="AL48" s="5">
        <f t="shared" si="2"/>
        <v>4</v>
      </c>
      <c r="AM48" s="13">
        <f t="shared" si="3"/>
        <v>1</v>
      </c>
    </row>
    <row r="49" spans="1:39" ht="11.25">
      <c r="A49" s="3" t="s">
        <v>670</v>
      </c>
      <c r="B49" s="5"/>
      <c r="C49" s="5"/>
      <c r="D49" s="5"/>
      <c r="E49" s="5"/>
      <c r="F49" s="5">
        <v>4</v>
      </c>
      <c r="G49" s="5"/>
      <c r="H49" s="5"/>
      <c r="I49" s="5"/>
      <c r="J49" s="5"/>
      <c r="K49" s="5"/>
      <c r="L49" s="5"/>
      <c r="M49" s="5"/>
      <c r="N49" s="5"/>
      <c r="O49" s="5"/>
      <c r="P49" s="2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39"/>
      <c r="AJ49" s="39"/>
      <c r="AK49" s="5"/>
      <c r="AL49" s="5">
        <f t="shared" si="2"/>
        <v>4</v>
      </c>
      <c r="AM49" s="13">
        <f t="shared" si="3"/>
        <v>1</v>
      </c>
    </row>
    <row r="50" spans="1:39" ht="11.25">
      <c r="A50" s="3" t="s">
        <v>1297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4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>
        <v>4</v>
      </c>
      <c r="AC50" s="5"/>
      <c r="AD50" s="5"/>
      <c r="AE50" s="5"/>
      <c r="AF50" s="5"/>
      <c r="AG50" s="5"/>
      <c r="AH50" s="5"/>
      <c r="AI50" s="39"/>
      <c r="AJ50" s="39"/>
      <c r="AK50" s="5"/>
      <c r="AL50" s="5">
        <f t="shared" si="2"/>
        <v>4</v>
      </c>
      <c r="AM50" s="13">
        <f t="shared" si="3"/>
        <v>1</v>
      </c>
    </row>
    <row r="51" spans="1:39" ht="11.25">
      <c r="A51" s="3" t="s">
        <v>939</v>
      </c>
      <c r="B51" s="5"/>
      <c r="C51" s="5"/>
      <c r="D51" s="5"/>
      <c r="E51" s="5"/>
      <c r="F51" s="5"/>
      <c r="G51" s="5"/>
      <c r="H51" s="5"/>
      <c r="I51" s="5"/>
      <c r="J51" s="5"/>
      <c r="K51" s="5">
        <v>4</v>
      </c>
      <c r="L51" s="5"/>
      <c r="M51" s="5"/>
      <c r="N51" s="5"/>
      <c r="O51" s="5"/>
      <c r="P51" s="24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39"/>
      <c r="AJ51" s="39"/>
      <c r="AK51" s="5"/>
      <c r="AL51" s="5">
        <f t="shared" si="2"/>
        <v>4</v>
      </c>
      <c r="AM51" s="13">
        <f t="shared" si="3"/>
        <v>1</v>
      </c>
    </row>
    <row r="52" spans="1:39" ht="11.25">
      <c r="A52" s="3" t="s">
        <v>1102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4">
        <v>4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39"/>
      <c r="AJ52" s="39"/>
      <c r="AK52" s="5"/>
      <c r="AL52" s="5">
        <f t="shared" si="2"/>
        <v>4</v>
      </c>
      <c r="AM52" s="13">
        <f t="shared" si="3"/>
        <v>1</v>
      </c>
    </row>
    <row r="53" spans="1:39" ht="11.25">
      <c r="A53" s="3" t="s">
        <v>463</v>
      </c>
      <c r="B53" s="5"/>
      <c r="C53" s="5"/>
      <c r="D53" s="5"/>
      <c r="E53" s="5"/>
      <c r="F53" s="5"/>
      <c r="G53" s="5">
        <v>4</v>
      </c>
      <c r="H53" s="5"/>
      <c r="I53" s="5"/>
      <c r="J53" s="5"/>
      <c r="K53" s="5"/>
      <c r="L53" s="5"/>
      <c r="M53" s="5"/>
      <c r="N53" s="5"/>
      <c r="O53" s="5"/>
      <c r="P53" s="2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39"/>
      <c r="AJ53" s="39"/>
      <c r="AK53" s="5"/>
      <c r="AL53" s="5">
        <f t="shared" si="2"/>
        <v>4</v>
      </c>
      <c r="AM53" s="13">
        <f t="shared" si="3"/>
        <v>1</v>
      </c>
    </row>
    <row r="54" spans="1:39" ht="11.25">
      <c r="A54" s="3" t="s">
        <v>983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v>4</v>
      </c>
      <c r="M54" s="5"/>
      <c r="N54" s="5"/>
      <c r="O54" s="5"/>
      <c r="P54" s="2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39"/>
      <c r="AJ54" s="39"/>
      <c r="AK54" s="5"/>
      <c r="AL54" s="5">
        <f t="shared" si="2"/>
        <v>4</v>
      </c>
      <c r="AM54" s="13">
        <f t="shared" si="3"/>
        <v>1</v>
      </c>
    </row>
    <row r="55" spans="1:39" ht="11.25">
      <c r="A55" s="3" t="s">
        <v>646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4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v>4</v>
      </c>
      <c r="AB55" s="5"/>
      <c r="AC55" s="5"/>
      <c r="AD55" s="5"/>
      <c r="AE55" s="5"/>
      <c r="AF55" s="5"/>
      <c r="AG55" s="5"/>
      <c r="AH55" s="5"/>
      <c r="AI55" s="39"/>
      <c r="AJ55" s="39"/>
      <c r="AK55" s="5"/>
      <c r="AL55" s="5">
        <f t="shared" si="2"/>
        <v>4</v>
      </c>
      <c r="AM55" s="13">
        <f t="shared" si="3"/>
        <v>1</v>
      </c>
    </row>
    <row r="56" spans="1:39" ht="11.25">
      <c r="A56" s="3" t="s">
        <v>1371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4"/>
      <c r="Q56" s="5"/>
      <c r="R56" s="5"/>
      <c r="S56" s="5"/>
      <c r="T56" s="5"/>
      <c r="U56" s="5"/>
      <c r="V56" s="5"/>
      <c r="W56" s="5"/>
      <c r="X56" s="5"/>
      <c r="Y56" s="5">
        <v>4</v>
      </c>
      <c r="Z56" s="5"/>
      <c r="AA56" s="5"/>
      <c r="AB56" s="5"/>
      <c r="AC56" s="5"/>
      <c r="AD56" s="5"/>
      <c r="AE56" s="5"/>
      <c r="AF56" s="5"/>
      <c r="AG56" s="5"/>
      <c r="AH56" s="5"/>
      <c r="AI56" s="11"/>
      <c r="AJ56" s="11"/>
      <c r="AK56" s="5"/>
      <c r="AL56" s="5">
        <f t="shared" si="2"/>
        <v>4</v>
      </c>
      <c r="AM56" s="13">
        <f t="shared" si="3"/>
        <v>1</v>
      </c>
    </row>
    <row r="57" spans="1:39" ht="11.25">
      <c r="A57" s="3" t="s">
        <v>1021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4</v>
      </c>
      <c r="O57" s="5"/>
      <c r="P57" s="2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9"/>
      <c r="AJ57" s="39"/>
      <c r="AK57" s="5"/>
      <c r="AL57" s="5">
        <f t="shared" si="2"/>
        <v>4</v>
      </c>
      <c r="AM57" s="13">
        <f t="shared" si="3"/>
        <v>1</v>
      </c>
    </row>
    <row r="58" spans="1:39" ht="11.25">
      <c r="A58" s="3" t="s">
        <v>470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4"/>
      <c r="Q58" s="5"/>
      <c r="R58" s="5"/>
      <c r="S58" s="5"/>
      <c r="T58" s="5">
        <v>4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9"/>
      <c r="AJ58" s="39"/>
      <c r="AK58" s="5"/>
      <c r="AL58" s="5">
        <f t="shared" si="2"/>
        <v>4</v>
      </c>
      <c r="AM58" s="13">
        <f t="shared" si="3"/>
        <v>1</v>
      </c>
    </row>
    <row r="59" spans="1:39" ht="11.25">
      <c r="A59" s="3" t="s">
        <v>1041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4</v>
      </c>
      <c r="P59" s="2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39"/>
      <c r="AJ59" s="39"/>
      <c r="AK59" s="5"/>
      <c r="AL59" s="5">
        <f t="shared" si="2"/>
        <v>4</v>
      </c>
      <c r="AM59" s="13">
        <f t="shared" si="3"/>
        <v>1</v>
      </c>
    </row>
    <row r="60" spans="1:39" ht="11.25">
      <c r="A60" s="3" t="s">
        <v>471</v>
      </c>
      <c r="B60" s="5">
        <v>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39"/>
      <c r="AJ60" s="39"/>
      <c r="AK60" s="5"/>
      <c r="AL60" s="5">
        <f t="shared" si="2"/>
        <v>4</v>
      </c>
      <c r="AM60" s="13">
        <f t="shared" si="3"/>
        <v>1</v>
      </c>
    </row>
    <row r="61" spans="1:39" ht="11.25">
      <c r="A61" s="3" t="s">
        <v>504</v>
      </c>
      <c r="B61" s="5"/>
      <c r="C61" s="5"/>
      <c r="D61" s="5"/>
      <c r="E61" s="5"/>
      <c r="F61" s="5"/>
      <c r="G61" s="5"/>
      <c r="H61" s="5"/>
      <c r="I61" s="5"/>
      <c r="J61" s="5">
        <v>4</v>
      </c>
      <c r="K61" s="5"/>
      <c r="L61" s="5"/>
      <c r="M61" s="5"/>
      <c r="N61" s="5"/>
      <c r="O61" s="5"/>
      <c r="P61" s="24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39"/>
      <c r="AJ61" s="39"/>
      <c r="AK61" s="5"/>
      <c r="AL61" s="5">
        <f t="shared" si="2"/>
        <v>4</v>
      </c>
      <c r="AM61" s="13">
        <f t="shared" si="3"/>
        <v>1</v>
      </c>
    </row>
    <row r="62" spans="1:39" ht="11.25">
      <c r="A62" s="3" t="s">
        <v>717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>
        <v>3</v>
      </c>
      <c r="N62" s="5"/>
      <c r="O62" s="5"/>
      <c r="P62" s="24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v>1</v>
      </c>
      <c r="AC62" s="5"/>
      <c r="AD62" s="5"/>
      <c r="AE62" s="5"/>
      <c r="AF62" s="5"/>
      <c r="AG62" s="5"/>
      <c r="AH62" s="5"/>
      <c r="AI62" s="39"/>
      <c r="AJ62" s="39"/>
      <c r="AK62" s="5"/>
      <c r="AL62" s="5">
        <f t="shared" si="2"/>
        <v>4</v>
      </c>
      <c r="AM62" s="13">
        <f t="shared" si="3"/>
        <v>2</v>
      </c>
    </row>
    <row r="63" spans="1:39" ht="11.25">
      <c r="A63" s="3" t="s">
        <v>847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4"/>
      <c r="Q63" s="5"/>
      <c r="R63" s="5">
        <v>4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39"/>
      <c r="AJ63" s="39"/>
      <c r="AK63" s="5"/>
      <c r="AL63" s="5">
        <f t="shared" si="2"/>
        <v>4</v>
      </c>
      <c r="AM63" s="13">
        <f t="shared" si="3"/>
        <v>1</v>
      </c>
    </row>
    <row r="64" spans="1:39" ht="11.25">
      <c r="A64" s="3" t="s">
        <v>853</v>
      </c>
      <c r="B64" s="5"/>
      <c r="C64" s="5"/>
      <c r="D64" s="5"/>
      <c r="E64" s="5"/>
      <c r="F64" s="5"/>
      <c r="G64" s="5"/>
      <c r="H64" s="5">
        <v>4</v>
      </c>
      <c r="I64" s="5"/>
      <c r="J64" s="5"/>
      <c r="K64" s="5"/>
      <c r="L64" s="5"/>
      <c r="M64" s="5"/>
      <c r="N64" s="5"/>
      <c r="O64" s="5"/>
      <c r="P64" s="2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9"/>
      <c r="AJ64" s="39"/>
      <c r="AK64" s="5"/>
      <c r="AL64" s="5">
        <f t="shared" si="2"/>
        <v>4</v>
      </c>
      <c r="AM64" s="13">
        <f t="shared" si="3"/>
        <v>1</v>
      </c>
    </row>
    <row r="65" spans="1:39" ht="11.25">
      <c r="A65" s="3" t="s">
        <v>638</v>
      </c>
      <c r="B65" s="5"/>
      <c r="C65" s="5"/>
      <c r="D65" s="5"/>
      <c r="E65" s="5">
        <v>3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2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9"/>
      <c r="AJ65" s="39"/>
      <c r="AK65" s="5"/>
      <c r="AL65" s="5">
        <f t="shared" si="2"/>
        <v>3</v>
      </c>
      <c r="AM65" s="13">
        <f t="shared" si="3"/>
        <v>1</v>
      </c>
    </row>
    <row r="66" spans="1:39" ht="11.25">
      <c r="A66" s="3" t="s">
        <v>530</v>
      </c>
      <c r="B66" s="5"/>
      <c r="C66" s="5">
        <v>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v>1</v>
      </c>
      <c r="O66" s="5"/>
      <c r="P66" s="24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9"/>
      <c r="AJ66" s="39"/>
      <c r="AK66" s="5"/>
      <c r="AL66" s="5">
        <f aca="true" t="shared" si="4" ref="AL66:AL97">SUM(B66:AK66)</f>
        <v>3</v>
      </c>
      <c r="AM66" s="13">
        <f aca="true" t="shared" si="5" ref="AM66:AM97">COUNTA(B66:AI66)</f>
        <v>2</v>
      </c>
    </row>
    <row r="67" spans="1:39" ht="11.25">
      <c r="A67" s="3" t="s">
        <v>1166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4"/>
      <c r="Q67" s="5"/>
      <c r="R67" s="5"/>
      <c r="S67" s="5"/>
      <c r="T67" s="5"/>
      <c r="U67" s="5"/>
      <c r="V67" s="5"/>
      <c r="W67" s="5"/>
      <c r="X67" s="5"/>
      <c r="Y67" s="5"/>
      <c r="Z67" s="5">
        <v>3</v>
      </c>
      <c r="AA67" s="5"/>
      <c r="AB67" s="5"/>
      <c r="AC67" s="5"/>
      <c r="AD67" s="5"/>
      <c r="AE67" s="5"/>
      <c r="AF67" s="5"/>
      <c r="AG67" s="5"/>
      <c r="AH67" s="5"/>
      <c r="AI67" s="39"/>
      <c r="AJ67" s="39"/>
      <c r="AK67" s="5"/>
      <c r="AL67" s="5">
        <f t="shared" si="4"/>
        <v>3</v>
      </c>
      <c r="AM67" s="13">
        <f t="shared" si="5"/>
        <v>1</v>
      </c>
    </row>
    <row r="68" spans="1:39" ht="11.25">
      <c r="A68" s="3" t="s">
        <v>1174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4"/>
      <c r="Q68" s="5"/>
      <c r="R68" s="5"/>
      <c r="S68" s="5"/>
      <c r="T68" s="5"/>
      <c r="U68" s="5">
        <v>3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9"/>
      <c r="AJ68" s="39"/>
      <c r="AK68" s="5"/>
      <c r="AL68" s="5">
        <f t="shared" si="4"/>
        <v>3</v>
      </c>
      <c r="AM68" s="13">
        <f t="shared" si="5"/>
        <v>1</v>
      </c>
    </row>
    <row r="69" spans="1:39" ht="11.25">
      <c r="A69" s="3" t="s">
        <v>941</v>
      </c>
      <c r="B69" s="5"/>
      <c r="C69" s="5"/>
      <c r="D69" s="5"/>
      <c r="E69" s="5"/>
      <c r="F69" s="5"/>
      <c r="G69" s="5"/>
      <c r="H69" s="5"/>
      <c r="I69" s="5"/>
      <c r="J69" s="5"/>
      <c r="K69" s="5">
        <v>3</v>
      </c>
      <c r="L69" s="5"/>
      <c r="M69" s="5"/>
      <c r="N69" s="5"/>
      <c r="O69" s="5"/>
      <c r="P69" s="2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9"/>
      <c r="AJ69" s="39"/>
      <c r="AK69" s="5"/>
      <c r="AL69" s="5">
        <f t="shared" si="4"/>
        <v>3</v>
      </c>
      <c r="AM69" s="13">
        <f t="shared" si="5"/>
        <v>1</v>
      </c>
    </row>
    <row r="70" spans="1:39" ht="11.25">
      <c r="A70" s="3" t="s">
        <v>1615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4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9">
        <v>3</v>
      </c>
      <c r="AJ70" s="39"/>
      <c r="AK70" s="5"/>
      <c r="AL70" s="5">
        <f t="shared" si="4"/>
        <v>3</v>
      </c>
      <c r="AM70" s="13">
        <f t="shared" si="5"/>
        <v>1</v>
      </c>
    </row>
    <row r="71" spans="1:39" ht="11.25">
      <c r="A71" s="3" t="s">
        <v>1503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4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v>3</v>
      </c>
      <c r="AD71" s="5"/>
      <c r="AE71" s="5"/>
      <c r="AF71" s="5"/>
      <c r="AG71" s="5"/>
      <c r="AH71" s="5"/>
      <c r="AI71" s="11"/>
      <c r="AJ71" s="11"/>
      <c r="AK71" s="5"/>
      <c r="AL71" s="5">
        <f t="shared" si="4"/>
        <v>3</v>
      </c>
      <c r="AM71" s="13">
        <f t="shared" si="5"/>
        <v>1</v>
      </c>
    </row>
    <row r="72" spans="1:39" ht="11.25">
      <c r="A72" s="3" t="s">
        <v>1136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4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>
        <v>2</v>
      </c>
      <c r="AE72" s="5"/>
      <c r="AF72" s="5">
        <v>1</v>
      </c>
      <c r="AG72" s="5"/>
      <c r="AH72" s="5"/>
      <c r="AI72" s="11"/>
      <c r="AJ72" s="11"/>
      <c r="AK72" s="5"/>
      <c r="AL72" s="5">
        <f t="shared" si="4"/>
        <v>3</v>
      </c>
      <c r="AM72" s="13">
        <f t="shared" si="5"/>
        <v>2</v>
      </c>
    </row>
    <row r="73" spans="1:39" ht="11.25">
      <c r="A73" s="3" t="s">
        <v>708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24"/>
      <c r="Q73" s="5"/>
      <c r="R73" s="5"/>
      <c r="S73" s="5">
        <v>3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39"/>
      <c r="AJ73" s="39"/>
      <c r="AK73" s="5"/>
      <c r="AL73" s="5">
        <f t="shared" si="4"/>
        <v>3</v>
      </c>
      <c r="AM73" s="13">
        <f t="shared" si="5"/>
        <v>1</v>
      </c>
    </row>
    <row r="74" spans="1:39" ht="11.25">
      <c r="A74" s="3" t="s">
        <v>705</v>
      </c>
      <c r="B74" s="5"/>
      <c r="C74" s="5"/>
      <c r="D74" s="5"/>
      <c r="E74" s="5"/>
      <c r="F74" s="5"/>
      <c r="G74" s="5">
        <v>3</v>
      </c>
      <c r="H74" s="5"/>
      <c r="I74" s="5"/>
      <c r="J74" s="5"/>
      <c r="K74" s="5"/>
      <c r="L74" s="5"/>
      <c r="M74" s="5"/>
      <c r="N74" s="5"/>
      <c r="O74" s="5"/>
      <c r="P74" s="2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39"/>
      <c r="AJ74" s="39"/>
      <c r="AK74" s="5"/>
      <c r="AL74" s="5">
        <f t="shared" si="4"/>
        <v>3</v>
      </c>
      <c r="AM74" s="13">
        <f t="shared" si="5"/>
        <v>1</v>
      </c>
    </row>
    <row r="75" spans="1:39" ht="11.25">
      <c r="A75" s="3" t="s">
        <v>466</v>
      </c>
      <c r="B75" s="5"/>
      <c r="C75" s="5"/>
      <c r="D75" s="5"/>
      <c r="E75" s="5"/>
      <c r="F75" s="5"/>
      <c r="G75" s="5"/>
      <c r="H75" s="5"/>
      <c r="I75" s="5"/>
      <c r="J75" s="5">
        <v>3</v>
      </c>
      <c r="K75" s="5"/>
      <c r="L75" s="5"/>
      <c r="M75" s="5"/>
      <c r="N75" s="5"/>
      <c r="O75" s="5"/>
      <c r="P75" s="2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39"/>
      <c r="AJ75" s="39"/>
      <c r="AK75" s="5"/>
      <c r="AL75" s="5">
        <f t="shared" si="4"/>
        <v>3</v>
      </c>
      <c r="AM75" s="13">
        <f t="shared" si="5"/>
        <v>1</v>
      </c>
    </row>
    <row r="76" spans="1:39" ht="11.25">
      <c r="A76" s="3" t="s">
        <v>871</v>
      </c>
      <c r="B76" s="5"/>
      <c r="C76" s="5"/>
      <c r="D76" s="5"/>
      <c r="E76" s="5"/>
      <c r="F76" s="5"/>
      <c r="G76" s="5"/>
      <c r="H76" s="5"/>
      <c r="I76" s="5">
        <v>3</v>
      </c>
      <c r="J76" s="5"/>
      <c r="K76" s="5"/>
      <c r="L76" s="5"/>
      <c r="M76" s="5"/>
      <c r="N76" s="5"/>
      <c r="O76" s="5"/>
      <c r="P76" s="2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9"/>
      <c r="AJ76" s="39"/>
      <c r="AK76" s="5"/>
      <c r="AL76" s="5">
        <f t="shared" si="4"/>
        <v>3</v>
      </c>
      <c r="AM76" s="13">
        <f t="shared" si="5"/>
        <v>1</v>
      </c>
    </row>
    <row r="77" spans="1:39" ht="11.25">
      <c r="A77" s="3" t="s">
        <v>1090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4"/>
      <c r="Q77" s="5"/>
      <c r="R77" s="5"/>
      <c r="S77" s="5"/>
      <c r="T77" s="5"/>
      <c r="U77" s="5"/>
      <c r="V77" s="5"/>
      <c r="W77" s="5">
        <v>3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39"/>
      <c r="AJ77" s="39"/>
      <c r="AK77" s="5"/>
      <c r="AL77" s="5">
        <f t="shared" si="4"/>
        <v>3</v>
      </c>
      <c r="AM77" s="13">
        <f t="shared" si="5"/>
        <v>1</v>
      </c>
    </row>
    <row r="78" spans="1:39" ht="11.25">
      <c r="A78" s="3" t="s">
        <v>1083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4">
        <v>3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9"/>
      <c r="AJ78" s="39"/>
      <c r="AK78" s="5"/>
      <c r="AL78" s="5">
        <f t="shared" si="4"/>
        <v>3</v>
      </c>
      <c r="AM78" s="13">
        <f t="shared" si="5"/>
        <v>1</v>
      </c>
    </row>
    <row r="79" spans="1:39" ht="11.25">
      <c r="A79" s="3" t="s">
        <v>1706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9"/>
      <c r="AJ79" s="39">
        <v>3</v>
      </c>
      <c r="AK79" s="5"/>
      <c r="AL79" s="5">
        <f t="shared" si="4"/>
        <v>3</v>
      </c>
      <c r="AM79" s="13">
        <f t="shared" si="5"/>
        <v>0</v>
      </c>
    </row>
    <row r="80" spans="1:39" ht="11.25">
      <c r="A80" s="3" t="s">
        <v>1261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4"/>
      <c r="Q80" s="5"/>
      <c r="R80" s="5"/>
      <c r="S80" s="5"/>
      <c r="T80" s="5">
        <v>3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39"/>
      <c r="AJ80" s="39"/>
      <c r="AK80" s="5"/>
      <c r="AL80" s="5">
        <f t="shared" si="4"/>
        <v>3</v>
      </c>
      <c r="AM80" s="13">
        <f t="shared" si="5"/>
        <v>1</v>
      </c>
    </row>
    <row r="81" spans="1:39" ht="11.25">
      <c r="A81" s="3" t="s">
        <v>472</v>
      </c>
      <c r="B81" s="5">
        <v>2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>
        <v>1</v>
      </c>
      <c r="AE81" s="5"/>
      <c r="AF81" s="5"/>
      <c r="AG81" s="5"/>
      <c r="AH81" s="5"/>
      <c r="AI81" s="39"/>
      <c r="AJ81" s="39"/>
      <c r="AK81" s="5"/>
      <c r="AL81" s="5">
        <f t="shared" si="4"/>
        <v>3</v>
      </c>
      <c r="AM81" s="13">
        <f t="shared" si="5"/>
        <v>2</v>
      </c>
    </row>
    <row r="82" spans="1:39" ht="11.25">
      <c r="A82" s="3" t="s">
        <v>676</v>
      </c>
      <c r="B82" s="5"/>
      <c r="C82" s="5"/>
      <c r="D82" s="5"/>
      <c r="E82" s="5"/>
      <c r="F82" s="5">
        <v>3</v>
      </c>
      <c r="G82" s="5"/>
      <c r="H82" s="5"/>
      <c r="I82" s="5"/>
      <c r="J82" s="5"/>
      <c r="K82" s="5"/>
      <c r="L82" s="5"/>
      <c r="M82" s="5"/>
      <c r="N82" s="5"/>
      <c r="O82" s="5"/>
      <c r="P82" s="2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9"/>
      <c r="AJ82" s="39"/>
      <c r="AK82" s="5"/>
      <c r="AL82" s="5">
        <f t="shared" si="4"/>
        <v>3</v>
      </c>
      <c r="AM82" s="13">
        <f t="shared" si="5"/>
        <v>1</v>
      </c>
    </row>
    <row r="83" spans="1:39" ht="11.25">
      <c r="A83" s="3" t="s">
        <v>1548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>
        <v>3</v>
      </c>
      <c r="AG83" s="5"/>
      <c r="AH83" s="5"/>
      <c r="AI83" s="39"/>
      <c r="AJ83" s="39"/>
      <c r="AK83" s="5"/>
      <c r="AL83" s="5">
        <f t="shared" si="4"/>
        <v>3</v>
      </c>
      <c r="AM83" s="13">
        <f t="shared" si="5"/>
        <v>1</v>
      </c>
    </row>
    <row r="84" spans="1:39" ht="11.25">
      <c r="A84" s="3" t="s">
        <v>1142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4"/>
      <c r="Q84" s="5">
        <v>3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39"/>
      <c r="AJ84" s="39"/>
      <c r="AK84" s="5"/>
      <c r="AL84" s="5">
        <f t="shared" si="4"/>
        <v>3</v>
      </c>
      <c r="AM84" s="13">
        <f t="shared" si="5"/>
        <v>1</v>
      </c>
    </row>
    <row r="85" spans="1:39" ht="11.25">
      <c r="A85" s="3" t="s">
        <v>533</v>
      </c>
      <c r="B85" s="5"/>
      <c r="C85" s="5"/>
      <c r="D85" s="5"/>
      <c r="E85" s="5"/>
      <c r="F85" s="5"/>
      <c r="G85" s="5"/>
      <c r="H85" s="5"/>
      <c r="I85" s="5">
        <v>2</v>
      </c>
      <c r="J85" s="5"/>
      <c r="K85" s="5"/>
      <c r="L85" s="5"/>
      <c r="M85" s="5"/>
      <c r="N85" s="5"/>
      <c r="O85" s="5"/>
      <c r="P85" s="24">
        <v>1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39"/>
      <c r="AJ85" s="39"/>
      <c r="AK85" s="5"/>
      <c r="AL85" s="5">
        <f t="shared" si="4"/>
        <v>3</v>
      </c>
      <c r="AM85" s="13">
        <f t="shared" si="5"/>
        <v>2</v>
      </c>
    </row>
    <row r="86" spans="1:39" ht="11.25">
      <c r="A86" s="3" t="s">
        <v>1022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v>3</v>
      </c>
      <c r="O86" s="5"/>
      <c r="P86" s="2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39"/>
      <c r="AJ86" s="39"/>
      <c r="AK86" s="5"/>
      <c r="AL86" s="5">
        <f t="shared" si="4"/>
        <v>3</v>
      </c>
      <c r="AM86" s="13">
        <f t="shared" si="5"/>
        <v>1</v>
      </c>
    </row>
    <row r="87" spans="1:39" ht="11.25">
      <c r="A87" s="3" t="s">
        <v>1187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4"/>
      <c r="Q87" s="5"/>
      <c r="R87" s="5">
        <v>3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39"/>
      <c r="AJ87" s="39"/>
      <c r="AK87" s="5"/>
      <c r="AL87" s="5">
        <f t="shared" si="4"/>
        <v>3</v>
      </c>
      <c r="AM87" s="13">
        <f t="shared" si="5"/>
        <v>1</v>
      </c>
    </row>
    <row r="88" spans="1:39" ht="11.25">
      <c r="A88" s="3" t="s">
        <v>582</v>
      </c>
      <c r="B88" s="5"/>
      <c r="C88" s="5"/>
      <c r="D88" s="5">
        <v>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4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39"/>
      <c r="AJ88" s="39"/>
      <c r="AK88" s="5"/>
      <c r="AL88" s="5">
        <f t="shared" si="4"/>
        <v>3</v>
      </c>
      <c r="AM88" s="13">
        <f t="shared" si="5"/>
        <v>1</v>
      </c>
    </row>
    <row r="89" spans="1:39" ht="11.25">
      <c r="A89" s="3" t="s">
        <v>581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4"/>
      <c r="Q89" s="5"/>
      <c r="R89" s="5"/>
      <c r="S89" s="5"/>
      <c r="T89" s="5"/>
      <c r="U89" s="5"/>
      <c r="V89" s="5"/>
      <c r="W89" s="5"/>
      <c r="X89" s="5">
        <v>3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39"/>
      <c r="AJ89" s="39"/>
      <c r="AK89" s="5"/>
      <c r="AL89" s="5">
        <f t="shared" si="4"/>
        <v>3</v>
      </c>
      <c r="AM89" s="13">
        <f t="shared" si="5"/>
        <v>1</v>
      </c>
    </row>
    <row r="90" spans="1:39" ht="11.25">
      <c r="A90" s="3" t="s">
        <v>989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>
        <v>3</v>
      </c>
      <c r="M90" s="5"/>
      <c r="N90" s="5"/>
      <c r="O90" s="5"/>
      <c r="P90" s="24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9"/>
      <c r="AJ90" s="39"/>
      <c r="AK90" s="5"/>
      <c r="AL90" s="5">
        <f t="shared" si="4"/>
        <v>3</v>
      </c>
      <c r="AM90" s="13">
        <f t="shared" si="5"/>
        <v>1</v>
      </c>
    </row>
    <row r="91" spans="1:39" ht="11.25">
      <c r="A91" s="3" t="s">
        <v>598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4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>
        <v>3</v>
      </c>
      <c r="AE91" s="5"/>
      <c r="AF91" s="5"/>
      <c r="AG91" s="5"/>
      <c r="AH91" s="5"/>
      <c r="AI91" s="39"/>
      <c r="AJ91" s="39"/>
      <c r="AK91" s="5"/>
      <c r="AL91" s="5">
        <f t="shared" si="4"/>
        <v>3</v>
      </c>
      <c r="AM91" s="13">
        <f t="shared" si="5"/>
        <v>1</v>
      </c>
    </row>
    <row r="92" spans="1:39" ht="11.25">
      <c r="A92" s="3" t="s">
        <v>1046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>
        <v>3</v>
      </c>
      <c r="P92" s="24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9"/>
      <c r="AJ92" s="39"/>
      <c r="AK92" s="5"/>
      <c r="AL92" s="5">
        <f t="shared" si="4"/>
        <v>3</v>
      </c>
      <c r="AM92" s="13">
        <f t="shared" si="5"/>
        <v>1</v>
      </c>
    </row>
    <row r="93" spans="1:41" ht="11.25">
      <c r="A93" s="3" t="s">
        <v>1341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4"/>
      <c r="Q93" s="5"/>
      <c r="R93" s="5"/>
      <c r="S93" s="5"/>
      <c r="T93" s="5"/>
      <c r="U93" s="5"/>
      <c r="V93" s="5"/>
      <c r="W93" s="5"/>
      <c r="X93" s="5"/>
      <c r="Y93" s="5">
        <v>2</v>
      </c>
      <c r="Z93" s="5"/>
      <c r="AA93" s="5"/>
      <c r="AB93" s="5"/>
      <c r="AC93" s="5"/>
      <c r="AD93" s="5"/>
      <c r="AE93" s="5"/>
      <c r="AF93" s="5"/>
      <c r="AG93" s="5"/>
      <c r="AH93" s="5"/>
      <c r="AI93" s="39"/>
      <c r="AJ93" s="39"/>
      <c r="AK93" s="5"/>
      <c r="AL93" s="5">
        <f t="shared" si="4"/>
        <v>2</v>
      </c>
      <c r="AM93" s="13">
        <f t="shared" si="5"/>
        <v>1</v>
      </c>
      <c r="AN93" s="8" t="s">
        <v>293</v>
      </c>
      <c r="AO93" s="8" t="s">
        <v>298</v>
      </c>
    </row>
    <row r="94" spans="1:41" ht="11.25">
      <c r="A94" s="3" t="s">
        <v>1501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v>2</v>
      </c>
      <c r="AD94" s="5"/>
      <c r="AE94" s="5"/>
      <c r="AF94" s="5"/>
      <c r="AG94" s="5"/>
      <c r="AH94" s="5"/>
      <c r="AI94" s="11"/>
      <c r="AJ94" s="11"/>
      <c r="AK94" s="5"/>
      <c r="AL94" s="5">
        <f t="shared" si="4"/>
        <v>2</v>
      </c>
      <c r="AM94" s="13">
        <f t="shared" si="5"/>
        <v>1</v>
      </c>
      <c r="AN94" s="8" t="s">
        <v>294</v>
      </c>
      <c r="AO94" s="8" t="s">
        <v>299</v>
      </c>
    </row>
    <row r="95" spans="1:39" ht="11.25">
      <c r="A95" s="3" t="s">
        <v>1016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2</v>
      </c>
      <c r="O95" s="5"/>
      <c r="P95" s="24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9"/>
      <c r="AJ95" s="39"/>
      <c r="AK95" s="5"/>
      <c r="AL95" s="5">
        <f t="shared" si="4"/>
        <v>2</v>
      </c>
      <c r="AM95" s="13">
        <f t="shared" si="5"/>
        <v>1</v>
      </c>
    </row>
    <row r="96" spans="1:39" ht="11.25">
      <c r="A96" s="3" t="s">
        <v>1260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4"/>
      <c r="Q96" s="5"/>
      <c r="R96" s="5"/>
      <c r="S96" s="5"/>
      <c r="T96" s="5">
        <v>2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9"/>
      <c r="AJ96" s="39"/>
      <c r="AK96" s="5"/>
      <c r="AL96" s="5">
        <f t="shared" si="4"/>
        <v>2</v>
      </c>
      <c r="AM96" s="13">
        <f t="shared" si="5"/>
        <v>1</v>
      </c>
    </row>
    <row r="97" spans="1:39" ht="11.25">
      <c r="A97" s="3" t="s">
        <v>1186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4"/>
      <c r="Q97" s="5"/>
      <c r="R97" s="5">
        <v>1</v>
      </c>
      <c r="S97" s="5"/>
      <c r="T97" s="5"/>
      <c r="U97" s="5">
        <v>1</v>
      </c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9"/>
      <c r="AJ97" s="39"/>
      <c r="AK97" s="5"/>
      <c r="AL97" s="5">
        <f t="shared" si="4"/>
        <v>2</v>
      </c>
      <c r="AM97" s="13">
        <f t="shared" si="5"/>
        <v>2</v>
      </c>
    </row>
    <row r="98" spans="1:39" ht="11.25">
      <c r="A98" s="3" t="s">
        <v>1614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24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9">
        <v>2</v>
      </c>
      <c r="AJ98" s="39"/>
      <c r="AK98" s="5"/>
      <c r="AL98" s="5">
        <f aca="true" t="shared" si="6" ref="AL98:AL129">SUM(B98:AK98)</f>
        <v>2</v>
      </c>
      <c r="AM98" s="13">
        <f aca="true" t="shared" si="7" ref="AM98:AM129">COUNTA(B98:AI98)</f>
        <v>1</v>
      </c>
    </row>
    <row r="99" spans="1:39" ht="11.25">
      <c r="A99" s="3" t="s">
        <v>915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24">
        <v>2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9"/>
      <c r="AJ99" s="39"/>
      <c r="AK99" s="5"/>
      <c r="AL99" s="5">
        <f t="shared" si="6"/>
        <v>2</v>
      </c>
      <c r="AM99" s="13">
        <f t="shared" si="7"/>
        <v>1</v>
      </c>
    </row>
    <row r="100" spans="1:39" ht="11.25">
      <c r="A100" s="3" t="s">
        <v>1514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4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>
        <v>2</v>
      </c>
      <c r="AG100" s="5"/>
      <c r="AH100" s="5"/>
      <c r="AI100" s="39"/>
      <c r="AJ100" s="39"/>
      <c r="AK100" s="5"/>
      <c r="AL100" s="5">
        <f t="shared" si="6"/>
        <v>2</v>
      </c>
      <c r="AM100" s="13">
        <f t="shared" si="7"/>
        <v>1</v>
      </c>
    </row>
    <row r="101" spans="1:39" ht="11.25">
      <c r="A101" s="3" t="s">
        <v>706</v>
      </c>
      <c r="B101" s="5"/>
      <c r="C101" s="5"/>
      <c r="D101" s="5"/>
      <c r="E101" s="5"/>
      <c r="F101" s="5"/>
      <c r="G101" s="5">
        <v>2</v>
      </c>
      <c r="H101" s="5"/>
      <c r="I101" s="5"/>
      <c r="J101" s="5"/>
      <c r="K101" s="5"/>
      <c r="L101" s="5"/>
      <c r="M101" s="5"/>
      <c r="N101" s="5"/>
      <c r="O101" s="5"/>
      <c r="P101" s="24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39"/>
      <c r="AJ101" s="39"/>
      <c r="AK101" s="5"/>
      <c r="AL101" s="5">
        <f t="shared" si="6"/>
        <v>2</v>
      </c>
      <c r="AM101" s="13">
        <f t="shared" si="7"/>
        <v>1</v>
      </c>
    </row>
    <row r="102" spans="1:39" ht="11.25">
      <c r="A102" s="3" t="s">
        <v>944</v>
      </c>
      <c r="B102" s="5"/>
      <c r="C102" s="5"/>
      <c r="D102" s="5"/>
      <c r="E102" s="5"/>
      <c r="F102" s="5"/>
      <c r="G102" s="5"/>
      <c r="H102" s="5"/>
      <c r="I102" s="5"/>
      <c r="J102" s="5"/>
      <c r="K102" s="5">
        <v>2</v>
      </c>
      <c r="L102" s="5"/>
      <c r="M102" s="5"/>
      <c r="N102" s="5"/>
      <c r="O102" s="5"/>
      <c r="P102" s="24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9"/>
      <c r="AJ102" s="39"/>
      <c r="AK102" s="5"/>
      <c r="AL102" s="5">
        <f t="shared" si="6"/>
        <v>2</v>
      </c>
      <c r="AM102" s="13">
        <f t="shared" si="7"/>
        <v>1</v>
      </c>
    </row>
    <row r="103" spans="1:39" ht="11.25">
      <c r="A103" s="3" t="s">
        <v>1096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4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v>2</v>
      </c>
      <c r="AB103" s="5"/>
      <c r="AC103" s="5"/>
      <c r="AD103" s="5"/>
      <c r="AE103" s="5"/>
      <c r="AF103" s="5"/>
      <c r="AG103" s="5"/>
      <c r="AH103" s="5"/>
      <c r="AI103" s="39"/>
      <c r="AJ103" s="39"/>
      <c r="AK103" s="5"/>
      <c r="AL103" s="5">
        <f t="shared" si="6"/>
        <v>2</v>
      </c>
      <c r="AM103" s="13">
        <f t="shared" si="7"/>
        <v>1</v>
      </c>
    </row>
    <row r="104" spans="1:39" ht="11.25">
      <c r="A104" s="3" t="s">
        <v>1045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>
        <v>2</v>
      </c>
      <c r="P104" s="2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39"/>
      <c r="AJ104" s="39"/>
      <c r="AK104" s="5"/>
      <c r="AL104" s="5">
        <f t="shared" si="6"/>
        <v>2</v>
      </c>
      <c r="AM104" s="13">
        <f t="shared" si="7"/>
        <v>1</v>
      </c>
    </row>
    <row r="105" spans="1:39" ht="11.25">
      <c r="A105" s="3" t="s">
        <v>580</v>
      </c>
      <c r="B105" s="5"/>
      <c r="C105" s="5"/>
      <c r="D105" s="5">
        <v>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4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39"/>
      <c r="AJ105" s="39"/>
      <c r="AK105" s="5"/>
      <c r="AL105" s="5">
        <f t="shared" si="6"/>
        <v>2</v>
      </c>
      <c r="AM105" s="13">
        <f t="shared" si="7"/>
        <v>1</v>
      </c>
    </row>
    <row r="106" spans="1:39" ht="11.25">
      <c r="A106" s="3" t="s">
        <v>843</v>
      </c>
      <c r="B106" s="5"/>
      <c r="C106" s="5"/>
      <c r="D106" s="5"/>
      <c r="E106" s="5"/>
      <c r="F106" s="5"/>
      <c r="G106" s="5"/>
      <c r="H106" s="5">
        <v>2</v>
      </c>
      <c r="I106" s="5"/>
      <c r="J106" s="5"/>
      <c r="K106" s="5"/>
      <c r="L106" s="5"/>
      <c r="M106" s="5"/>
      <c r="N106" s="5"/>
      <c r="O106" s="5"/>
      <c r="P106" s="24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39"/>
      <c r="AJ106" s="39"/>
      <c r="AK106" s="5"/>
      <c r="AL106" s="5">
        <f t="shared" si="6"/>
        <v>2</v>
      </c>
      <c r="AM106" s="13">
        <f t="shared" si="7"/>
        <v>1</v>
      </c>
    </row>
    <row r="107" spans="1:39" ht="11.25">
      <c r="A107" s="3" t="s">
        <v>583</v>
      </c>
      <c r="B107" s="5"/>
      <c r="C107" s="5"/>
      <c r="D107" s="5"/>
      <c r="E107" s="5"/>
      <c r="F107" s="5"/>
      <c r="G107" s="5"/>
      <c r="H107" s="5"/>
      <c r="I107" s="5"/>
      <c r="J107" s="5">
        <v>2</v>
      </c>
      <c r="K107" s="5"/>
      <c r="L107" s="5"/>
      <c r="M107" s="5"/>
      <c r="N107" s="5"/>
      <c r="O107" s="5"/>
      <c r="P107" s="24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39"/>
      <c r="AJ107" s="39"/>
      <c r="AK107" s="5"/>
      <c r="AL107" s="5">
        <f t="shared" si="6"/>
        <v>2</v>
      </c>
      <c r="AM107" s="13">
        <f t="shared" si="7"/>
        <v>1</v>
      </c>
    </row>
    <row r="108" spans="1:39" ht="11.25">
      <c r="A108" s="3" t="s">
        <v>848</v>
      </c>
      <c r="B108" s="5"/>
      <c r="C108" s="5"/>
      <c r="D108" s="5"/>
      <c r="E108" s="5"/>
      <c r="F108" s="5"/>
      <c r="G108" s="5"/>
      <c r="H108" s="5">
        <v>1</v>
      </c>
      <c r="I108" s="5"/>
      <c r="J108" s="5"/>
      <c r="K108" s="5"/>
      <c r="L108" s="5"/>
      <c r="M108" s="5"/>
      <c r="N108" s="5"/>
      <c r="O108" s="5">
        <v>1</v>
      </c>
      <c r="P108" s="24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39"/>
      <c r="AJ108" s="39"/>
      <c r="AK108" s="5"/>
      <c r="AL108" s="5">
        <f t="shared" si="6"/>
        <v>2</v>
      </c>
      <c r="AM108" s="13">
        <f t="shared" si="7"/>
        <v>2</v>
      </c>
    </row>
    <row r="109" spans="1:39" ht="11.25">
      <c r="A109" s="3" t="s">
        <v>1500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v>1</v>
      </c>
      <c r="AD109" s="5"/>
      <c r="AE109" s="5"/>
      <c r="AF109" s="5"/>
      <c r="AG109" s="5"/>
      <c r="AH109" s="5"/>
      <c r="AI109" s="39"/>
      <c r="AJ109" s="39"/>
      <c r="AK109" s="5"/>
      <c r="AL109" s="5">
        <f t="shared" si="6"/>
        <v>1</v>
      </c>
      <c r="AM109" s="13">
        <f t="shared" si="7"/>
        <v>1</v>
      </c>
    </row>
    <row r="110" spans="1:39" ht="11.25">
      <c r="A110" s="3" t="s">
        <v>698</v>
      </c>
      <c r="B110" s="5"/>
      <c r="C110" s="5"/>
      <c r="D110" s="5"/>
      <c r="E110" s="5"/>
      <c r="F110" s="5"/>
      <c r="G110" s="5">
        <v>1</v>
      </c>
      <c r="H110" s="5"/>
      <c r="I110" s="5"/>
      <c r="J110" s="5"/>
      <c r="K110" s="5"/>
      <c r="L110" s="5"/>
      <c r="M110" s="5"/>
      <c r="N110" s="5"/>
      <c r="O110" s="5"/>
      <c r="P110" s="24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1"/>
      <c r="AJ110" s="11"/>
      <c r="AK110" s="5"/>
      <c r="AL110" s="5">
        <f t="shared" si="6"/>
        <v>1</v>
      </c>
      <c r="AM110" s="13">
        <f t="shared" si="7"/>
        <v>1</v>
      </c>
    </row>
    <row r="111" spans="1:39" ht="11.25">
      <c r="A111" s="3" t="s">
        <v>636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24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39"/>
      <c r="AJ111" s="39"/>
      <c r="AK111" s="5"/>
      <c r="AL111" s="5">
        <f t="shared" si="6"/>
        <v>1</v>
      </c>
      <c r="AM111" s="13">
        <f t="shared" si="7"/>
        <v>1</v>
      </c>
    </row>
    <row r="112" spans="1:39" ht="11.25">
      <c r="A112" s="3" t="s">
        <v>861</v>
      </c>
      <c r="B112" s="5"/>
      <c r="C112" s="5"/>
      <c r="D112" s="5"/>
      <c r="E112" s="5"/>
      <c r="F112" s="5"/>
      <c r="G112" s="5"/>
      <c r="H112" s="5"/>
      <c r="I112" s="5">
        <v>1</v>
      </c>
      <c r="J112" s="5"/>
      <c r="K112" s="5"/>
      <c r="L112" s="5"/>
      <c r="M112" s="5"/>
      <c r="N112" s="5"/>
      <c r="O112" s="5"/>
      <c r="P112" s="24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39"/>
      <c r="AJ112" s="39"/>
      <c r="AK112" s="5"/>
      <c r="AL112" s="5">
        <f t="shared" si="6"/>
        <v>1</v>
      </c>
      <c r="AM112" s="13">
        <f t="shared" si="7"/>
        <v>1</v>
      </c>
    </row>
    <row r="113" spans="1:39" ht="11.25">
      <c r="A113" s="3" t="s">
        <v>641</v>
      </c>
      <c r="B113" s="5"/>
      <c r="C113" s="5"/>
      <c r="D113" s="5"/>
      <c r="E113" s="5">
        <v>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4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39"/>
      <c r="AJ113" s="39"/>
      <c r="AK113" s="5"/>
      <c r="AL113" s="5">
        <f t="shared" si="6"/>
        <v>1</v>
      </c>
      <c r="AM113" s="13">
        <f t="shared" si="7"/>
        <v>1</v>
      </c>
    </row>
    <row r="114" spans="1:39" ht="11.25">
      <c r="A114" s="3" t="s">
        <v>1533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>
        <v>1</v>
      </c>
      <c r="AF114" s="5"/>
      <c r="AG114" s="5"/>
      <c r="AH114" s="5"/>
      <c r="AI114" s="39"/>
      <c r="AJ114" s="39"/>
      <c r="AK114" s="5"/>
      <c r="AL114" s="5">
        <f t="shared" si="6"/>
        <v>1</v>
      </c>
      <c r="AM114" s="13">
        <f t="shared" si="7"/>
        <v>1</v>
      </c>
    </row>
    <row r="115" spans="1:39" ht="11.25">
      <c r="A115" s="3" t="s">
        <v>1563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4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>
        <v>1</v>
      </c>
      <c r="AH115" s="5"/>
      <c r="AI115" s="39"/>
      <c r="AJ115" s="39"/>
      <c r="AK115" s="5"/>
      <c r="AL115" s="5">
        <f t="shared" si="6"/>
        <v>1</v>
      </c>
      <c r="AM115" s="13">
        <f t="shared" si="7"/>
        <v>1</v>
      </c>
    </row>
    <row r="116" spans="1:39" ht="11.25">
      <c r="A116" s="3" t="s">
        <v>1175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4"/>
      <c r="Q116" s="5"/>
      <c r="R116" s="5"/>
      <c r="S116" s="5"/>
      <c r="T116" s="5"/>
      <c r="U116" s="5"/>
      <c r="V116" s="5"/>
      <c r="W116" s="5"/>
      <c r="X116" s="5"/>
      <c r="Y116" s="5"/>
      <c r="Z116" s="5">
        <v>1</v>
      </c>
      <c r="AA116" s="5"/>
      <c r="AB116" s="5"/>
      <c r="AC116" s="5"/>
      <c r="AD116" s="5"/>
      <c r="AE116" s="5"/>
      <c r="AF116" s="5"/>
      <c r="AG116" s="5"/>
      <c r="AH116" s="5"/>
      <c r="AI116" s="39"/>
      <c r="AJ116" s="39"/>
      <c r="AK116" s="5"/>
      <c r="AL116" s="5">
        <f t="shared" si="6"/>
        <v>1</v>
      </c>
      <c r="AM116" s="13">
        <f t="shared" si="7"/>
        <v>1</v>
      </c>
    </row>
    <row r="117" spans="1:39" ht="11.25">
      <c r="A117" s="3" t="s">
        <v>980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>
        <v>1</v>
      </c>
      <c r="M117" s="5"/>
      <c r="N117" s="5"/>
      <c r="O117" s="5"/>
      <c r="P117" s="24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39"/>
      <c r="AJ117" s="39"/>
      <c r="AK117" s="5"/>
      <c r="AL117" s="5">
        <f t="shared" si="6"/>
        <v>1</v>
      </c>
      <c r="AM117" s="13">
        <f t="shared" si="7"/>
        <v>1</v>
      </c>
    </row>
    <row r="118" spans="1:39" ht="11.25">
      <c r="A118" s="3" t="s">
        <v>935</v>
      </c>
      <c r="B118" s="5"/>
      <c r="C118" s="5"/>
      <c r="D118" s="5"/>
      <c r="E118" s="5"/>
      <c r="F118" s="5"/>
      <c r="G118" s="5"/>
      <c r="H118" s="5"/>
      <c r="I118" s="5"/>
      <c r="J118" s="5"/>
      <c r="K118" s="5">
        <v>1</v>
      </c>
      <c r="L118" s="5"/>
      <c r="M118" s="5"/>
      <c r="N118" s="5"/>
      <c r="O118" s="5"/>
      <c r="P118" s="24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39"/>
      <c r="AJ118" s="39"/>
      <c r="AK118" s="5"/>
      <c r="AL118" s="5">
        <f t="shared" si="6"/>
        <v>1</v>
      </c>
      <c r="AM118" s="13">
        <f t="shared" si="7"/>
        <v>1</v>
      </c>
    </row>
    <row r="119" spans="1:39" ht="11.25">
      <c r="A119" s="3" t="s">
        <v>914</v>
      </c>
      <c r="B119" s="5"/>
      <c r="C119" s="5"/>
      <c r="D119" s="5"/>
      <c r="E119" s="5"/>
      <c r="F119" s="5"/>
      <c r="G119" s="5"/>
      <c r="H119" s="5"/>
      <c r="I119" s="5"/>
      <c r="J119" s="5">
        <v>1</v>
      </c>
      <c r="K119" s="5"/>
      <c r="L119" s="5"/>
      <c r="M119" s="5"/>
      <c r="N119" s="5"/>
      <c r="O119" s="5"/>
      <c r="P119" s="2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39"/>
      <c r="AJ119" s="39"/>
      <c r="AK119" s="5"/>
      <c r="AL119" s="5">
        <f t="shared" si="6"/>
        <v>1</v>
      </c>
      <c r="AM119" s="13">
        <f t="shared" si="7"/>
        <v>1</v>
      </c>
    </row>
    <row r="120" spans="1:39" ht="11.25">
      <c r="A120" s="3" t="s">
        <v>1359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4"/>
      <c r="Q120" s="5"/>
      <c r="R120" s="5"/>
      <c r="S120" s="5"/>
      <c r="T120" s="5"/>
      <c r="U120" s="5"/>
      <c r="V120" s="5"/>
      <c r="W120" s="5"/>
      <c r="X120" s="5"/>
      <c r="Y120" s="5">
        <v>1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39"/>
      <c r="AJ120" s="39"/>
      <c r="AK120" s="5"/>
      <c r="AL120" s="5">
        <f t="shared" si="6"/>
        <v>1</v>
      </c>
      <c r="AM120" s="13">
        <f t="shared" si="7"/>
        <v>1</v>
      </c>
    </row>
    <row r="121" spans="1:39" ht="11.25">
      <c r="A121" s="3" t="s">
        <v>462</v>
      </c>
      <c r="B121" s="5"/>
      <c r="C121" s="5"/>
      <c r="D121" s="5">
        <v>1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4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39"/>
      <c r="AJ121" s="39"/>
      <c r="AK121" s="5"/>
      <c r="AL121" s="5">
        <f t="shared" si="6"/>
        <v>1</v>
      </c>
      <c r="AM121" s="13">
        <f t="shared" si="7"/>
        <v>1</v>
      </c>
    </row>
    <row r="122" spans="1:39" ht="11.25">
      <c r="A122" s="3" t="s">
        <v>910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4"/>
      <c r="Q122" s="5"/>
      <c r="R122" s="5"/>
      <c r="S122" s="5"/>
      <c r="T122" s="5"/>
      <c r="U122" s="5"/>
      <c r="V122" s="5"/>
      <c r="W122" s="5"/>
      <c r="X122" s="5">
        <v>1</v>
      </c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39"/>
      <c r="AJ122" s="39"/>
      <c r="AK122" s="5"/>
      <c r="AL122" s="5">
        <f t="shared" si="6"/>
        <v>1</v>
      </c>
      <c r="AM122" s="13">
        <f t="shared" si="7"/>
        <v>1</v>
      </c>
    </row>
    <row r="123" spans="1:39" ht="11.25">
      <c r="A123" s="3" t="s">
        <v>1709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39"/>
      <c r="AJ123" s="39">
        <v>1</v>
      </c>
      <c r="AK123" s="5"/>
      <c r="AL123" s="5">
        <f t="shared" si="6"/>
        <v>1</v>
      </c>
      <c r="AM123" s="13">
        <f t="shared" si="7"/>
        <v>0</v>
      </c>
    </row>
    <row r="124" spans="1:39" ht="11.25">
      <c r="A124" s="3" t="s">
        <v>1620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2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39">
        <v>1</v>
      </c>
      <c r="AJ124" s="39"/>
      <c r="AK124" s="5"/>
      <c r="AL124" s="5">
        <f t="shared" si="6"/>
        <v>1</v>
      </c>
      <c r="AM124" s="13">
        <f t="shared" si="7"/>
        <v>1</v>
      </c>
    </row>
    <row r="125" spans="1:39" ht="11.25">
      <c r="A125" s="3" t="s">
        <v>681</v>
      </c>
      <c r="B125" s="5"/>
      <c r="C125" s="5"/>
      <c r="D125" s="5"/>
      <c r="E125" s="5"/>
      <c r="F125" s="5">
        <v>1</v>
      </c>
      <c r="G125" s="5"/>
      <c r="H125" s="5"/>
      <c r="I125" s="5"/>
      <c r="J125" s="5"/>
      <c r="K125" s="5"/>
      <c r="L125" s="5"/>
      <c r="M125" s="5"/>
      <c r="N125" s="5"/>
      <c r="O125" s="5"/>
      <c r="P125" s="24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39"/>
      <c r="AJ125" s="39"/>
      <c r="AK125" s="5"/>
      <c r="AL125" s="5">
        <f t="shared" si="6"/>
        <v>1</v>
      </c>
      <c r="AM125" s="13">
        <f t="shared" si="7"/>
        <v>1</v>
      </c>
    </row>
    <row r="126" spans="1:39" ht="11.25">
      <c r="A126" s="3" t="s">
        <v>986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>
        <v>1</v>
      </c>
      <c r="M126" s="5"/>
      <c r="N126" s="5"/>
      <c r="O126" s="5"/>
      <c r="P126" s="24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39"/>
      <c r="AJ126" s="39"/>
      <c r="AK126" s="5"/>
      <c r="AL126" s="5">
        <f t="shared" si="6"/>
        <v>1</v>
      </c>
      <c r="AM126" s="13">
        <f t="shared" si="7"/>
        <v>1</v>
      </c>
    </row>
    <row r="127" spans="1:39" ht="11.25">
      <c r="A127" s="3" t="s">
        <v>1707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4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39"/>
      <c r="AJ127" s="39"/>
      <c r="AK127" s="5"/>
      <c r="AL127" s="5">
        <f t="shared" si="6"/>
        <v>0</v>
      </c>
      <c r="AM127" s="13">
        <f t="shared" si="7"/>
        <v>0</v>
      </c>
    </row>
    <row r="128" spans="1:39" ht="11.25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24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39"/>
      <c r="AJ128" s="39"/>
      <c r="AK128" s="5"/>
      <c r="AL128" s="5">
        <f t="shared" si="6"/>
        <v>0</v>
      </c>
      <c r="AM128" s="13">
        <f t="shared" si="7"/>
        <v>0</v>
      </c>
    </row>
    <row r="129" spans="1:39" ht="11.2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24"/>
      <c r="Q129" s="5"/>
      <c r="R129" s="5"/>
      <c r="S129" s="28"/>
      <c r="T129" s="28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39"/>
      <c r="AJ129" s="39"/>
      <c r="AK129" s="5"/>
      <c r="AL129" s="5">
        <f t="shared" si="6"/>
        <v>0</v>
      </c>
      <c r="AM129" s="13">
        <f t="shared" si="7"/>
        <v>0</v>
      </c>
    </row>
    <row r="130" spans="19:36" ht="11.25">
      <c r="S130" s="22"/>
      <c r="T130" s="22"/>
      <c r="AI130" s="41"/>
      <c r="AJ130" s="41"/>
    </row>
    <row r="131" spans="19:36" ht="11.25">
      <c r="S131" s="22"/>
      <c r="T131" s="22"/>
      <c r="AI131" s="41"/>
      <c r="AJ131" s="41"/>
    </row>
    <row r="132" spans="19:36" ht="11.25">
      <c r="S132" s="22"/>
      <c r="T132" s="22"/>
      <c r="AI132" s="41"/>
      <c r="AJ132" s="41"/>
    </row>
    <row r="133" spans="19:36" ht="11.25">
      <c r="S133" s="22"/>
      <c r="T133" s="22"/>
      <c r="AI133" s="41"/>
      <c r="AJ133" s="41"/>
    </row>
    <row r="134" spans="19:36" ht="11.25">
      <c r="S134" s="22"/>
      <c r="T134" s="22"/>
      <c r="AI134" s="41"/>
      <c r="AJ134" s="41"/>
    </row>
    <row r="135" spans="19:36" ht="11.25">
      <c r="S135" s="22"/>
      <c r="T135" s="22"/>
      <c r="AI135" s="41"/>
      <c r="AJ135" s="41"/>
    </row>
    <row r="136" spans="19:36" ht="11.25">
      <c r="S136" s="22"/>
      <c r="T136" s="22"/>
      <c r="AI136" s="26"/>
      <c r="AJ136" s="26"/>
    </row>
    <row r="137" spans="19:36" ht="11.25">
      <c r="S137" s="22"/>
      <c r="T137" s="22"/>
      <c r="AI137" s="26"/>
      <c r="AJ137" s="26"/>
    </row>
    <row r="138" spans="19:36" ht="11.25">
      <c r="S138" s="22"/>
      <c r="T138" s="22"/>
      <c r="AI138" s="26"/>
      <c r="AJ138" s="26"/>
    </row>
    <row r="139" spans="19:36" ht="11.25">
      <c r="S139" s="22"/>
      <c r="T139" s="22"/>
      <c r="AI139" s="41"/>
      <c r="AJ139" s="41"/>
    </row>
    <row r="140" spans="19:36" ht="11.25">
      <c r="S140" s="22"/>
      <c r="T140" s="22"/>
      <c r="AI140" s="26"/>
      <c r="AJ140" s="26"/>
    </row>
    <row r="141" spans="19:36" ht="11.25">
      <c r="S141" s="22"/>
      <c r="T141" s="22"/>
      <c r="AI141" s="41"/>
      <c r="AJ141" s="41"/>
    </row>
    <row r="142" spans="19:36" ht="11.25">
      <c r="S142" s="22"/>
      <c r="T142" s="22"/>
      <c r="AI142" s="41"/>
      <c r="AJ142" s="41"/>
    </row>
    <row r="143" spans="19:36" ht="11.25">
      <c r="S143" s="22"/>
      <c r="T143" s="22"/>
      <c r="AI143" s="41"/>
      <c r="AJ143" s="41"/>
    </row>
    <row r="144" spans="19:36" ht="11.25">
      <c r="S144" s="22"/>
      <c r="T144" s="22"/>
      <c r="AI144" s="41"/>
      <c r="AJ144" s="41"/>
    </row>
    <row r="145" spans="19:36" ht="11.25">
      <c r="S145" s="22"/>
      <c r="AI145" s="41"/>
      <c r="AJ145" s="41"/>
    </row>
    <row r="146" spans="19:36" ht="11.25">
      <c r="S146" s="22"/>
      <c r="AI146" s="41"/>
      <c r="AJ146" s="41"/>
    </row>
    <row r="147" spans="19:36" ht="11.25">
      <c r="S147" s="22"/>
      <c r="AI147" s="41"/>
      <c r="AJ147" s="41"/>
    </row>
    <row r="148" spans="19:36" ht="11.25">
      <c r="S148" s="22"/>
      <c r="AI148" s="41"/>
      <c r="AJ148" s="41"/>
    </row>
    <row r="149" spans="19:36" ht="11.25">
      <c r="S149" s="22"/>
      <c r="AI149" s="41"/>
      <c r="AJ149" s="41"/>
    </row>
    <row r="150" spans="35:36" ht="11.25">
      <c r="AI150" s="41"/>
      <c r="AJ150" s="41"/>
    </row>
    <row r="151" spans="35:36" ht="11.25">
      <c r="AI151" s="41"/>
      <c r="AJ151" s="41"/>
    </row>
    <row r="152" spans="35:36" ht="11.25">
      <c r="AI152" s="26"/>
      <c r="AJ152" s="26"/>
    </row>
    <row r="153" spans="35:36" ht="11.25">
      <c r="AI153" s="41"/>
      <c r="AJ153" s="41"/>
    </row>
    <row r="154" spans="35:36" ht="11.25">
      <c r="AI154" s="41"/>
      <c r="AJ154" s="41"/>
    </row>
    <row r="155" spans="35:36" ht="11.25">
      <c r="AI155" s="41"/>
      <c r="AJ155" s="41"/>
    </row>
    <row r="156" spans="35:36" ht="11.25">
      <c r="AI156" s="41"/>
      <c r="AJ156" s="41"/>
    </row>
    <row r="157" spans="35:36" ht="11.25">
      <c r="AI157" s="41"/>
      <c r="AJ157" s="41"/>
    </row>
    <row r="158" spans="35:36" ht="11.25">
      <c r="AI158" s="41"/>
      <c r="AJ158" s="41"/>
    </row>
    <row r="159" spans="35:36" ht="11.25">
      <c r="AI159" s="41"/>
      <c r="AJ159" s="41"/>
    </row>
    <row r="160" spans="35:36" ht="11.25">
      <c r="AI160" s="41"/>
      <c r="AJ160" s="41"/>
    </row>
    <row r="161" spans="35:36" ht="11.25">
      <c r="AI161" s="41"/>
      <c r="AJ161" s="41"/>
    </row>
    <row r="162" spans="35:36" ht="11.25">
      <c r="AI162" s="41"/>
      <c r="AJ162" s="41"/>
    </row>
    <row r="163" spans="35:36" ht="11.25">
      <c r="AI163" s="41"/>
      <c r="AJ163" s="41"/>
    </row>
    <row r="164" spans="35:36" ht="11.25">
      <c r="AI164" s="41"/>
      <c r="AJ164" s="41"/>
    </row>
    <row r="165" ht="11.25">
      <c r="AI165" s="41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421875" style="14" customWidth="1"/>
    <col min="2" max="14" width="3.00390625" style="22" bestFit="1" customWidth="1"/>
    <col min="15" max="15" width="3.00390625" style="9" bestFit="1" customWidth="1"/>
    <col min="16" max="16" width="3.00390625" style="22" bestFit="1" customWidth="1"/>
    <col min="17" max="17" width="3.00390625" style="9" bestFit="1" customWidth="1"/>
    <col min="18" max="18" width="3.00390625" style="22" bestFit="1" customWidth="1"/>
    <col min="19" max="20" width="3.00390625" style="9" bestFit="1" customWidth="1"/>
    <col min="21" max="21" width="3.00390625" style="26" bestFit="1" customWidth="1"/>
    <col min="22" max="27" width="3.00390625" style="22" bestFit="1" customWidth="1"/>
    <col min="28" max="28" width="3.00390625" style="40" customWidth="1"/>
    <col min="29" max="29" width="3.00390625" style="22" bestFit="1" customWidth="1"/>
    <col min="30" max="30" width="4.8515625" style="22" bestFit="1" customWidth="1"/>
    <col min="31" max="31" width="2.7109375" style="26" bestFit="1" customWidth="1"/>
    <col min="32" max="32" width="2.421875" style="8" customWidth="1"/>
    <col min="33" max="33" width="9.140625" style="8" customWidth="1"/>
    <col min="34" max="56" width="3.7109375" style="8" customWidth="1"/>
    <col min="57" max="84" width="4.7109375" style="8" customWidth="1"/>
    <col min="85" max="16384" width="9.140625" style="8" customWidth="1"/>
  </cols>
  <sheetData>
    <row r="1" spans="1:31" ht="37.5" customHeight="1">
      <c r="A1" s="4" t="s">
        <v>442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6</v>
      </c>
      <c r="G1" s="35" t="s">
        <v>395</v>
      </c>
      <c r="H1" s="35" t="s">
        <v>8</v>
      </c>
      <c r="I1" s="35" t="s">
        <v>929</v>
      </c>
      <c r="J1" s="35" t="s">
        <v>208</v>
      </c>
      <c r="K1" s="35" t="s">
        <v>344</v>
      </c>
      <c r="L1" s="35" t="s">
        <v>21</v>
      </c>
      <c r="M1" s="35" t="s">
        <v>37</v>
      </c>
      <c r="N1" s="35" t="s">
        <v>11</v>
      </c>
      <c r="O1" s="35" t="s">
        <v>178</v>
      </c>
      <c r="P1" s="35" t="s">
        <v>1270</v>
      </c>
      <c r="Q1" s="35" t="s">
        <v>13</v>
      </c>
      <c r="R1" s="35" t="s">
        <v>210</v>
      </c>
      <c r="S1" s="35" t="s">
        <v>403</v>
      </c>
      <c r="T1" s="37" t="s">
        <v>355</v>
      </c>
      <c r="U1" s="35" t="s">
        <v>14</v>
      </c>
      <c r="V1" s="35" t="s">
        <v>16</v>
      </c>
      <c r="W1" s="35" t="s">
        <v>1527</v>
      </c>
      <c r="X1" s="35" t="s">
        <v>390</v>
      </c>
      <c r="Y1" s="35" t="s">
        <v>1541</v>
      </c>
      <c r="Z1" s="37" t="s">
        <v>433</v>
      </c>
      <c r="AA1" s="35" t="s">
        <v>22</v>
      </c>
      <c r="AB1" s="37" t="s">
        <v>1607</v>
      </c>
      <c r="AC1" s="35" t="s">
        <v>1631</v>
      </c>
      <c r="AD1" s="51" t="s">
        <v>310</v>
      </c>
      <c r="AE1" s="11"/>
    </row>
    <row r="2" spans="1:33" ht="11.25" customHeight="1">
      <c r="A2" s="31" t="s">
        <v>1684</v>
      </c>
      <c r="B2" s="5">
        <v>13</v>
      </c>
      <c r="C2" s="5"/>
      <c r="D2" s="5">
        <v>6</v>
      </c>
      <c r="E2" s="5"/>
      <c r="F2" s="5">
        <v>6</v>
      </c>
      <c r="G2" s="5"/>
      <c r="H2" s="5"/>
      <c r="I2" s="5"/>
      <c r="J2" s="5"/>
      <c r="K2" s="5">
        <v>6</v>
      </c>
      <c r="L2" s="5"/>
      <c r="M2" s="5"/>
      <c r="N2" s="5"/>
      <c r="O2" s="5"/>
      <c r="P2" s="5"/>
      <c r="Q2" s="5">
        <v>12</v>
      </c>
      <c r="R2" s="5"/>
      <c r="S2" s="5"/>
      <c r="T2" s="5"/>
      <c r="U2" s="11">
        <v>8</v>
      </c>
      <c r="V2" s="5"/>
      <c r="W2" s="5"/>
      <c r="X2" s="5"/>
      <c r="Y2" s="5"/>
      <c r="Z2" s="5"/>
      <c r="AA2" s="5">
        <v>12</v>
      </c>
      <c r="AB2" s="39"/>
      <c r="AC2" s="5"/>
      <c r="AD2" s="39">
        <f>SUM(-D2)</f>
        <v>-6</v>
      </c>
      <c r="AE2" s="11">
        <f aca="true" t="shared" si="0" ref="AE2:AE65">SUM(B2:AD2)</f>
        <v>57</v>
      </c>
      <c r="AF2" s="13">
        <f aca="true" t="shared" si="1" ref="AF2:AF65">COUNTA(B2:AC2)</f>
        <v>7</v>
      </c>
      <c r="AG2" s="9">
        <v>57</v>
      </c>
    </row>
    <row r="3" spans="1:36" ht="11.25">
      <c r="A3" s="3" t="s">
        <v>1685</v>
      </c>
      <c r="B3" s="5"/>
      <c r="C3" s="5"/>
      <c r="D3" s="5"/>
      <c r="E3" s="5"/>
      <c r="F3" s="5">
        <v>4</v>
      </c>
      <c r="G3" s="5"/>
      <c r="H3" s="5"/>
      <c r="I3" s="5"/>
      <c r="J3" s="5">
        <v>6</v>
      </c>
      <c r="K3" s="5"/>
      <c r="L3" s="5">
        <v>13</v>
      </c>
      <c r="M3" s="5"/>
      <c r="N3" s="5">
        <v>7</v>
      </c>
      <c r="O3" s="5"/>
      <c r="P3" s="5"/>
      <c r="Q3" s="5"/>
      <c r="R3" s="5">
        <v>8</v>
      </c>
      <c r="S3" s="5"/>
      <c r="T3" s="5"/>
      <c r="U3" s="11">
        <v>8</v>
      </c>
      <c r="V3" s="5"/>
      <c r="W3" s="5"/>
      <c r="X3" s="5"/>
      <c r="Y3" s="5"/>
      <c r="Z3" s="5"/>
      <c r="AA3" s="5">
        <v>11</v>
      </c>
      <c r="AB3" s="39"/>
      <c r="AC3" s="5"/>
      <c r="AD3" s="39">
        <f>SUM(-F3)</f>
        <v>-4</v>
      </c>
      <c r="AE3" s="11">
        <f t="shared" si="0"/>
        <v>53</v>
      </c>
      <c r="AF3" s="13">
        <f t="shared" si="1"/>
        <v>7</v>
      </c>
      <c r="AG3" s="9">
        <v>53</v>
      </c>
      <c r="AH3" s="14"/>
      <c r="AI3" s="14"/>
      <c r="AJ3" s="14"/>
    </row>
    <row r="4" spans="1:45" ht="11.25">
      <c r="A4" s="3" t="s">
        <v>1686</v>
      </c>
      <c r="B4" s="5"/>
      <c r="C4" s="5"/>
      <c r="D4" s="5"/>
      <c r="E4" s="5"/>
      <c r="F4" s="5">
        <v>5</v>
      </c>
      <c r="G4" s="5"/>
      <c r="H4" s="5"/>
      <c r="I4" s="5"/>
      <c r="J4" s="5"/>
      <c r="K4" s="5"/>
      <c r="L4" s="5">
        <v>8</v>
      </c>
      <c r="M4" s="5"/>
      <c r="N4" s="5">
        <v>10</v>
      </c>
      <c r="O4" s="5"/>
      <c r="P4" s="5"/>
      <c r="Q4" s="5"/>
      <c r="R4" s="5">
        <v>3</v>
      </c>
      <c r="S4" s="5">
        <v>12</v>
      </c>
      <c r="T4" s="5"/>
      <c r="U4" s="11"/>
      <c r="V4" s="5"/>
      <c r="W4" s="5"/>
      <c r="X4" s="5"/>
      <c r="Y4" s="5"/>
      <c r="Z4" s="5"/>
      <c r="AA4" s="5">
        <v>9</v>
      </c>
      <c r="AB4" s="39"/>
      <c r="AC4" s="5"/>
      <c r="AD4" s="5"/>
      <c r="AE4" s="11">
        <f t="shared" si="0"/>
        <v>47</v>
      </c>
      <c r="AF4" s="13">
        <f t="shared" si="1"/>
        <v>6</v>
      </c>
      <c r="AG4" s="9">
        <v>47</v>
      </c>
      <c r="AH4" s="14"/>
      <c r="AI4" s="14"/>
      <c r="AM4" s="14"/>
      <c r="AN4" s="14"/>
      <c r="AO4" s="14"/>
      <c r="AP4" s="14"/>
      <c r="AQ4" s="14"/>
      <c r="AR4" s="14"/>
      <c r="AS4" s="14"/>
    </row>
    <row r="5" spans="1:36" ht="11.25">
      <c r="A5" s="3" t="s">
        <v>1687</v>
      </c>
      <c r="B5" s="5"/>
      <c r="C5" s="5"/>
      <c r="D5" s="5"/>
      <c r="E5" s="5"/>
      <c r="F5" s="5">
        <v>10</v>
      </c>
      <c r="G5" s="5"/>
      <c r="H5" s="5"/>
      <c r="I5" s="5"/>
      <c r="J5" s="5">
        <v>9</v>
      </c>
      <c r="K5" s="5"/>
      <c r="L5" s="5"/>
      <c r="M5" s="5"/>
      <c r="N5" s="5">
        <v>4</v>
      </c>
      <c r="O5" s="5"/>
      <c r="P5" s="5"/>
      <c r="Q5" s="5"/>
      <c r="R5" s="5">
        <v>4</v>
      </c>
      <c r="S5" s="5">
        <v>6</v>
      </c>
      <c r="T5" s="5"/>
      <c r="U5" s="11">
        <v>13</v>
      </c>
      <c r="V5" s="5"/>
      <c r="W5" s="5"/>
      <c r="X5" s="5"/>
      <c r="Y5" s="5"/>
      <c r="Z5" s="5"/>
      <c r="AA5" s="5"/>
      <c r="AB5" s="39"/>
      <c r="AC5" s="5"/>
      <c r="AD5" s="5"/>
      <c r="AE5" s="11">
        <f t="shared" si="0"/>
        <v>46</v>
      </c>
      <c r="AF5" s="13">
        <f t="shared" si="1"/>
        <v>6</v>
      </c>
      <c r="AG5" s="9">
        <v>46</v>
      </c>
      <c r="AH5" s="14"/>
      <c r="AI5" s="14"/>
      <c r="AJ5" s="14"/>
    </row>
    <row r="6" spans="1:38" s="69" customFormat="1" ht="11.25">
      <c r="A6" s="65" t="s">
        <v>1688</v>
      </c>
      <c r="B6" s="66"/>
      <c r="C6" s="66"/>
      <c r="D6" s="66"/>
      <c r="E6" s="66"/>
      <c r="F6" s="66">
        <v>7</v>
      </c>
      <c r="G6" s="66"/>
      <c r="H6" s="66"/>
      <c r="I6" s="66"/>
      <c r="J6" s="66"/>
      <c r="K6" s="66"/>
      <c r="L6" s="66">
        <v>6</v>
      </c>
      <c r="M6" s="66"/>
      <c r="N6" s="66">
        <v>13</v>
      </c>
      <c r="O6" s="66"/>
      <c r="P6" s="66"/>
      <c r="Q6" s="66"/>
      <c r="R6" s="66">
        <v>10</v>
      </c>
      <c r="S6" s="66">
        <v>5</v>
      </c>
      <c r="T6" s="66"/>
      <c r="U6" s="80">
        <v>3</v>
      </c>
      <c r="V6" s="66"/>
      <c r="W6" s="66"/>
      <c r="X6" s="66"/>
      <c r="Y6" s="66"/>
      <c r="Z6" s="66"/>
      <c r="AA6" s="66"/>
      <c r="AB6" s="67"/>
      <c r="AC6" s="66"/>
      <c r="AD6" s="66"/>
      <c r="AE6" s="80">
        <f t="shared" si="0"/>
        <v>44</v>
      </c>
      <c r="AF6" s="68">
        <f t="shared" si="1"/>
        <v>6</v>
      </c>
      <c r="AG6" s="94">
        <v>44</v>
      </c>
      <c r="AH6" s="66">
        <v>7</v>
      </c>
      <c r="AI6" s="66">
        <v>6</v>
      </c>
      <c r="AJ6" s="66">
        <v>13</v>
      </c>
      <c r="AK6" s="69">
        <f>SUM(AH6:AJ6)</f>
        <v>26</v>
      </c>
      <c r="AL6" s="69">
        <v>26</v>
      </c>
    </row>
    <row r="7" spans="1:38" s="69" customFormat="1" ht="11.25" customHeight="1">
      <c r="A7" s="81" t="s">
        <v>1689</v>
      </c>
      <c r="B7" s="66">
        <v>3</v>
      </c>
      <c r="C7" s="66"/>
      <c r="D7" s="66"/>
      <c r="E7" s="66"/>
      <c r="F7" s="66">
        <v>13</v>
      </c>
      <c r="G7" s="66"/>
      <c r="H7" s="66">
        <v>10</v>
      </c>
      <c r="I7" s="66"/>
      <c r="J7" s="66"/>
      <c r="K7" s="66">
        <v>6</v>
      </c>
      <c r="L7" s="66">
        <v>9</v>
      </c>
      <c r="M7" s="66"/>
      <c r="N7" s="66">
        <v>3</v>
      </c>
      <c r="O7" s="66"/>
      <c r="P7" s="66"/>
      <c r="Q7" s="66"/>
      <c r="R7" s="66"/>
      <c r="S7" s="66"/>
      <c r="T7" s="66"/>
      <c r="U7" s="80"/>
      <c r="V7" s="66"/>
      <c r="W7" s="66"/>
      <c r="X7" s="66"/>
      <c r="Y7" s="66"/>
      <c r="Z7" s="66"/>
      <c r="AA7" s="66"/>
      <c r="AB7" s="67"/>
      <c r="AC7" s="66"/>
      <c r="AD7" s="67"/>
      <c r="AE7" s="80">
        <f t="shared" si="0"/>
        <v>44</v>
      </c>
      <c r="AF7" s="68">
        <f t="shared" si="1"/>
        <v>6</v>
      </c>
      <c r="AG7" s="94">
        <v>44</v>
      </c>
      <c r="AH7" s="66">
        <v>13</v>
      </c>
      <c r="AI7" s="66">
        <v>9</v>
      </c>
      <c r="AJ7" s="66">
        <v>3</v>
      </c>
      <c r="AK7" s="69">
        <f>SUM(AH7:AJ7)</f>
        <v>25</v>
      </c>
      <c r="AL7" s="69">
        <v>25</v>
      </c>
    </row>
    <row r="8" spans="1:45" s="69" customFormat="1" ht="11.25" customHeight="1">
      <c r="A8" s="81" t="s">
        <v>1690</v>
      </c>
      <c r="B8" s="66"/>
      <c r="C8" s="66"/>
      <c r="D8" s="66">
        <v>10</v>
      </c>
      <c r="E8" s="66"/>
      <c r="F8" s="66">
        <v>2</v>
      </c>
      <c r="G8" s="66"/>
      <c r="H8" s="66"/>
      <c r="I8" s="66"/>
      <c r="J8" s="66"/>
      <c r="K8" s="66">
        <v>7</v>
      </c>
      <c r="L8" s="66">
        <v>4</v>
      </c>
      <c r="M8" s="66"/>
      <c r="N8" s="66">
        <v>9</v>
      </c>
      <c r="O8" s="66"/>
      <c r="P8" s="66"/>
      <c r="Q8" s="66">
        <v>6</v>
      </c>
      <c r="R8" s="66"/>
      <c r="S8" s="66"/>
      <c r="T8" s="66"/>
      <c r="U8" s="80">
        <v>2</v>
      </c>
      <c r="V8" s="66"/>
      <c r="W8" s="66"/>
      <c r="X8" s="66"/>
      <c r="Y8" s="66"/>
      <c r="Z8" s="66"/>
      <c r="AA8" s="66">
        <v>8</v>
      </c>
      <c r="AB8" s="67"/>
      <c r="AC8" s="66"/>
      <c r="AD8" s="67">
        <f>SUM(-U8-F8)</f>
        <v>-4</v>
      </c>
      <c r="AE8" s="80">
        <f t="shared" si="0"/>
        <v>44</v>
      </c>
      <c r="AF8" s="68">
        <f t="shared" si="1"/>
        <v>8</v>
      </c>
      <c r="AG8" s="94">
        <v>44</v>
      </c>
      <c r="AH8" s="66">
        <v>2</v>
      </c>
      <c r="AI8" s="66">
        <v>4</v>
      </c>
      <c r="AJ8" s="66">
        <v>9</v>
      </c>
      <c r="AK8" s="69">
        <f>SUM(AH8:AJ8)</f>
        <v>15</v>
      </c>
      <c r="AL8" s="69">
        <v>15</v>
      </c>
      <c r="AM8" s="104"/>
      <c r="AN8" s="104"/>
      <c r="AO8" s="104"/>
      <c r="AP8" s="104"/>
      <c r="AQ8" s="104"/>
      <c r="AR8" s="104"/>
      <c r="AS8" s="104"/>
    </row>
    <row r="9" spans="1:33" ht="11.25">
      <c r="A9" s="3" t="s">
        <v>1691</v>
      </c>
      <c r="B9" s="5"/>
      <c r="C9" s="5">
        <v>3</v>
      </c>
      <c r="D9" s="5"/>
      <c r="E9" s="5"/>
      <c r="F9" s="5"/>
      <c r="G9" s="5"/>
      <c r="H9" s="5"/>
      <c r="I9" s="5"/>
      <c r="J9" s="5"/>
      <c r="K9" s="5">
        <v>6</v>
      </c>
      <c r="L9" s="5"/>
      <c r="M9" s="5"/>
      <c r="N9" s="5"/>
      <c r="O9" s="5"/>
      <c r="P9" s="5"/>
      <c r="Q9" s="5"/>
      <c r="R9" s="5">
        <v>8</v>
      </c>
      <c r="S9" s="5">
        <v>10</v>
      </c>
      <c r="T9" s="5"/>
      <c r="U9" s="11"/>
      <c r="V9" s="5"/>
      <c r="W9" s="5"/>
      <c r="X9" s="5"/>
      <c r="Y9" s="5"/>
      <c r="Z9" s="5">
        <v>11</v>
      </c>
      <c r="AA9" s="5"/>
      <c r="AB9" s="39"/>
      <c r="AC9" s="5"/>
      <c r="AD9" s="11"/>
      <c r="AE9" s="11">
        <f t="shared" si="0"/>
        <v>38</v>
      </c>
      <c r="AF9" s="13">
        <f t="shared" si="1"/>
        <v>5</v>
      </c>
      <c r="AG9" s="9">
        <v>38</v>
      </c>
    </row>
    <row r="10" spans="1:47" s="74" customFormat="1" ht="11.25">
      <c r="A10" s="70" t="s">
        <v>1693</v>
      </c>
      <c r="B10" s="71"/>
      <c r="C10" s="71"/>
      <c r="D10" s="71"/>
      <c r="E10" s="71"/>
      <c r="F10" s="71">
        <v>7</v>
      </c>
      <c r="G10" s="71"/>
      <c r="H10" s="71">
        <v>6</v>
      </c>
      <c r="I10" s="71"/>
      <c r="J10" s="71">
        <v>7</v>
      </c>
      <c r="K10" s="71"/>
      <c r="L10" s="71"/>
      <c r="M10" s="71"/>
      <c r="N10" s="71">
        <v>4</v>
      </c>
      <c r="O10" s="71"/>
      <c r="P10" s="71"/>
      <c r="Q10" s="71"/>
      <c r="R10" s="71"/>
      <c r="S10" s="71">
        <v>8</v>
      </c>
      <c r="T10" s="71"/>
      <c r="U10" s="83"/>
      <c r="V10" s="71"/>
      <c r="W10" s="71"/>
      <c r="X10" s="71"/>
      <c r="Y10" s="71"/>
      <c r="Z10" s="71"/>
      <c r="AA10" s="71">
        <v>4</v>
      </c>
      <c r="AB10" s="72"/>
      <c r="AC10" s="71"/>
      <c r="AD10" s="71"/>
      <c r="AE10" s="83">
        <f t="shared" si="0"/>
        <v>36</v>
      </c>
      <c r="AF10" s="73">
        <f t="shared" si="1"/>
        <v>6</v>
      </c>
      <c r="AG10" s="100">
        <v>36</v>
      </c>
      <c r="AH10" s="71">
        <v>7</v>
      </c>
      <c r="AI10" s="71">
        <v>8</v>
      </c>
      <c r="AJ10" s="103">
        <f>SUM(AH10:AI10)</f>
        <v>15</v>
      </c>
      <c r="AK10" s="74">
        <v>15</v>
      </c>
      <c r="AM10" s="70">
        <v>2</v>
      </c>
      <c r="AN10" s="70">
        <v>2</v>
      </c>
      <c r="AO10" s="70"/>
      <c r="AP10" s="70">
        <v>2</v>
      </c>
      <c r="AQ10" s="70">
        <v>2</v>
      </c>
      <c r="AR10" s="70"/>
      <c r="AS10" s="70">
        <v>3</v>
      </c>
      <c r="AT10" s="74">
        <f>SUM(AM10:AS10)</f>
        <v>11</v>
      </c>
      <c r="AU10" s="74">
        <v>11</v>
      </c>
    </row>
    <row r="11" spans="1:47" s="74" customFormat="1" ht="11.25">
      <c r="A11" s="70" t="s">
        <v>1692</v>
      </c>
      <c r="B11" s="71"/>
      <c r="C11" s="71"/>
      <c r="D11" s="71"/>
      <c r="E11" s="71"/>
      <c r="F11" s="71"/>
      <c r="G11" s="71"/>
      <c r="H11" s="71"/>
      <c r="I11" s="71"/>
      <c r="J11" s="71">
        <v>13</v>
      </c>
      <c r="K11" s="71"/>
      <c r="L11" s="71">
        <v>6</v>
      </c>
      <c r="M11" s="71"/>
      <c r="N11" s="71"/>
      <c r="O11" s="71"/>
      <c r="P11" s="71"/>
      <c r="Q11" s="71"/>
      <c r="R11" s="71">
        <v>12</v>
      </c>
      <c r="S11" s="71">
        <v>2</v>
      </c>
      <c r="T11" s="71"/>
      <c r="U11" s="83">
        <v>3</v>
      </c>
      <c r="V11" s="71"/>
      <c r="W11" s="71"/>
      <c r="X11" s="71"/>
      <c r="Y11" s="71"/>
      <c r="Z11" s="71"/>
      <c r="AA11" s="71"/>
      <c r="AB11" s="72"/>
      <c r="AC11" s="71"/>
      <c r="AD11" s="71"/>
      <c r="AE11" s="83">
        <f t="shared" si="0"/>
        <v>36</v>
      </c>
      <c r="AF11" s="73">
        <f t="shared" si="1"/>
        <v>5</v>
      </c>
      <c r="AG11" s="100">
        <v>36</v>
      </c>
      <c r="AH11" s="71">
        <v>13</v>
      </c>
      <c r="AI11" s="71">
        <v>2</v>
      </c>
      <c r="AJ11" s="103">
        <f>SUM(AH11:AI11)</f>
        <v>15</v>
      </c>
      <c r="AK11" s="74">
        <v>15</v>
      </c>
      <c r="AM11" s="70"/>
      <c r="AN11" s="70"/>
      <c r="AO11" s="70">
        <v>2</v>
      </c>
      <c r="AP11" s="70">
        <v>5</v>
      </c>
      <c r="AQ11" s="70"/>
      <c r="AR11" s="70">
        <v>5</v>
      </c>
      <c r="AS11" s="70"/>
      <c r="AT11" s="74">
        <f>SUM(AM11:AS11)</f>
        <v>12</v>
      </c>
      <c r="AU11" s="74">
        <v>12</v>
      </c>
    </row>
    <row r="12" spans="1:45" ht="11.25">
      <c r="A12" s="3" t="s">
        <v>730</v>
      </c>
      <c r="B12" s="5"/>
      <c r="C12" s="5"/>
      <c r="D12" s="5"/>
      <c r="E12" s="5"/>
      <c r="F12" s="5">
        <v>6</v>
      </c>
      <c r="G12" s="5"/>
      <c r="H12" s="5">
        <v>7</v>
      </c>
      <c r="I12" s="5"/>
      <c r="J12" s="5"/>
      <c r="K12" s="5">
        <v>10</v>
      </c>
      <c r="L12" s="5"/>
      <c r="M12" s="5"/>
      <c r="N12" s="5"/>
      <c r="O12" s="5">
        <v>4</v>
      </c>
      <c r="P12" s="5"/>
      <c r="Q12" s="5">
        <v>8</v>
      </c>
      <c r="R12" s="5"/>
      <c r="S12" s="5"/>
      <c r="T12" s="5"/>
      <c r="U12" s="11"/>
      <c r="V12" s="5"/>
      <c r="W12" s="5"/>
      <c r="X12" s="5"/>
      <c r="Y12" s="5"/>
      <c r="Z12" s="5"/>
      <c r="AA12" s="5"/>
      <c r="AB12" s="39"/>
      <c r="AC12" s="5"/>
      <c r="AD12" s="5"/>
      <c r="AE12" s="11">
        <f t="shared" si="0"/>
        <v>35</v>
      </c>
      <c r="AF12" s="13">
        <f t="shared" si="1"/>
        <v>5</v>
      </c>
      <c r="AH12" s="14"/>
      <c r="AI12" s="14"/>
      <c r="AJ12" s="14"/>
      <c r="AM12" s="14"/>
      <c r="AN12" s="14"/>
      <c r="AO12" s="14"/>
      <c r="AP12" s="14"/>
      <c r="AQ12" s="14"/>
      <c r="AR12" s="14"/>
      <c r="AS12" s="14"/>
    </row>
    <row r="13" spans="1:36" ht="11.25">
      <c r="A13" s="3" t="s">
        <v>807</v>
      </c>
      <c r="B13" s="5"/>
      <c r="C13" s="5"/>
      <c r="D13" s="5"/>
      <c r="E13" s="5"/>
      <c r="F13" s="5"/>
      <c r="G13" s="5">
        <v>7</v>
      </c>
      <c r="H13" s="5"/>
      <c r="I13" s="5"/>
      <c r="J13" s="5"/>
      <c r="K13" s="5"/>
      <c r="L13" s="5"/>
      <c r="M13" s="5">
        <v>9</v>
      </c>
      <c r="N13" s="5"/>
      <c r="O13" s="5"/>
      <c r="P13" s="5">
        <v>6</v>
      </c>
      <c r="Q13" s="5"/>
      <c r="R13" s="5"/>
      <c r="S13" s="5"/>
      <c r="T13" s="5"/>
      <c r="U13" s="11"/>
      <c r="V13" s="5"/>
      <c r="W13" s="5"/>
      <c r="X13" s="5"/>
      <c r="Y13" s="5"/>
      <c r="Z13" s="5"/>
      <c r="AA13" s="5"/>
      <c r="AB13" s="39"/>
      <c r="AC13" s="5">
        <v>10</v>
      </c>
      <c r="AD13" s="5"/>
      <c r="AE13" s="11">
        <f t="shared" si="0"/>
        <v>32</v>
      </c>
      <c r="AF13" s="13">
        <f t="shared" si="1"/>
        <v>4</v>
      </c>
      <c r="AH13" s="14"/>
      <c r="AI13" s="14"/>
      <c r="AJ13" s="14"/>
    </row>
    <row r="14" spans="1:45" ht="11.25">
      <c r="A14" s="3" t="s">
        <v>1265</v>
      </c>
      <c r="B14" s="5"/>
      <c r="C14" s="5"/>
      <c r="D14" s="5"/>
      <c r="E14" s="5"/>
      <c r="F14" s="5"/>
      <c r="G14" s="5">
        <v>11</v>
      </c>
      <c r="H14" s="5"/>
      <c r="I14" s="5"/>
      <c r="J14" s="5"/>
      <c r="K14" s="5"/>
      <c r="L14" s="5"/>
      <c r="M14" s="5"/>
      <c r="N14" s="5"/>
      <c r="O14" s="5">
        <v>11</v>
      </c>
      <c r="P14" s="5"/>
      <c r="Q14" s="5"/>
      <c r="R14" s="5"/>
      <c r="S14" s="5"/>
      <c r="T14" s="5"/>
      <c r="U14" s="11"/>
      <c r="V14" s="5"/>
      <c r="W14" s="5"/>
      <c r="X14" s="5"/>
      <c r="Y14" s="5"/>
      <c r="Z14" s="5">
        <v>3</v>
      </c>
      <c r="AA14" s="5"/>
      <c r="AB14" s="39"/>
      <c r="AC14" s="5">
        <v>7</v>
      </c>
      <c r="AD14" s="5"/>
      <c r="AE14" s="11">
        <f t="shared" si="0"/>
        <v>32</v>
      </c>
      <c r="AF14" s="13">
        <f t="shared" si="1"/>
        <v>4</v>
      </c>
      <c r="AH14" s="14"/>
      <c r="AI14" s="14"/>
      <c r="AJ14" s="14"/>
      <c r="AM14" s="14"/>
      <c r="AN14" s="14"/>
      <c r="AO14" s="14"/>
      <c r="AP14" s="14"/>
      <c r="AQ14" s="14"/>
      <c r="AR14" s="14"/>
      <c r="AS14" s="14"/>
    </row>
    <row r="15" spans="1:45" ht="11.25">
      <c r="A15" s="3" t="s">
        <v>731</v>
      </c>
      <c r="B15" s="5"/>
      <c r="C15" s="5"/>
      <c r="D15" s="5"/>
      <c r="E15" s="5"/>
      <c r="F15" s="5">
        <v>11</v>
      </c>
      <c r="G15" s="5"/>
      <c r="H15" s="5"/>
      <c r="I15" s="5"/>
      <c r="J15" s="5"/>
      <c r="K15" s="5">
        <v>6</v>
      </c>
      <c r="L15" s="5"/>
      <c r="M15" s="5"/>
      <c r="N15" s="5"/>
      <c r="O15" s="5">
        <v>5</v>
      </c>
      <c r="P15" s="5"/>
      <c r="Q15" s="5">
        <v>10</v>
      </c>
      <c r="R15" s="5"/>
      <c r="S15" s="5"/>
      <c r="T15" s="5"/>
      <c r="U15" s="11"/>
      <c r="V15" s="5"/>
      <c r="W15" s="5"/>
      <c r="X15" s="5"/>
      <c r="Y15" s="5"/>
      <c r="Z15" s="5"/>
      <c r="AA15" s="5"/>
      <c r="AB15" s="39"/>
      <c r="AC15" s="5"/>
      <c r="AD15" s="5"/>
      <c r="AE15" s="11">
        <f t="shared" si="0"/>
        <v>32</v>
      </c>
      <c r="AF15" s="13">
        <f t="shared" si="1"/>
        <v>4</v>
      </c>
      <c r="AH15" s="14"/>
      <c r="AI15" s="14"/>
      <c r="AM15" s="14"/>
      <c r="AN15" s="14"/>
      <c r="AO15" s="14"/>
      <c r="AP15" s="14"/>
      <c r="AQ15" s="14"/>
      <c r="AR15" s="14"/>
      <c r="AS15" s="14"/>
    </row>
    <row r="16" spans="1:36" ht="11.25" customHeight="1">
      <c r="A16" s="29" t="s">
        <v>482</v>
      </c>
      <c r="B16" s="5">
        <v>5</v>
      </c>
      <c r="C16" s="5"/>
      <c r="D16" s="5"/>
      <c r="E16" s="5"/>
      <c r="F16" s="5">
        <v>2</v>
      </c>
      <c r="G16" s="5"/>
      <c r="H16" s="5">
        <v>3</v>
      </c>
      <c r="I16" s="5"/>
      <c r="J16" s="5"/>
      <c r="K16" s="5"/>
      <c r="L16" s="5">
        <v>3</v>
      </c>
      <c r="M16" s="5"/>
      <c r="N16" s="5"/>
      <c r="O16" s="5"/>
      <c r="P16" s="5"/>
      <c r="Q16" s="5">
        <v>5</v>
      </c>
      <c r="R16" s="5"/>
      <c r="S16" s="5"/>
      <c r="T16" s="5"/>
      <c r="U16" s="11">
        <v>11</v>
      </c>
      <c r="V16" s="5">
        <v>1</v>
      </c>
      <c r="W16" s="5"/>
      <c r="X16" s="5"/>
      <c r="Y16" s="5"/>
      <c r="Z16" s="5"/>
      <c r="AA16" s="5"/>
      <c r="AB16" s="39"/>
      <c r="AC16" s="5"/>
      <c r="AD16" s="39">
        <f>SUM(-V16)</f>
        <v>-1</v>
      </c>
      <c r="AE16" s="11">
        <f t="shared" si="0"/>
        <v>29</v>
      </c>
      <c r="AF16" s="13">
        <f t="shared" si="1"/>
        <v>7</v>
      </c>
      <c r="AH16" s="14"/>
      <c r="AI16" s="14"/>
      <c r="AJ16" s="14"/>
    </row>
    <row r="17" spans="1:45" ht="11.25">
      <c r="A17" s="3" t="s">
        <v>1006</v>
      </c>
      <c r="B17" s="5"/>
      <c r="C17" s="5"/>
      <c r="D17" s="5"/>
      <c r="E17" s="5"/>
      <c r="F17" s="5"/>
      <c r="G17" s="5"/>
      <c r="H17" s="5"/>
      <c r="I17" s="5"/>
      <c r="J17" s="5">
        <v>11</v>
      </c>
      <c r="K17" s="5"/>
      <c r="L17" s="5">
        <v>5</v>
      </c>
      <c r="M17" s="5"/>
      <c r="N17" s="5"/>
      <c r="O17" s="5"/>
      <c r="P17" s="5"/>
      <c r="Q17" s="5"/>
      <c r="R17" s="5">
        <v>3</v>
      </c>
      <c r="S17" s="5"/>
      <c r="T17" s="5"/>
      <c r="U17" s="11">
        <v>4</v>
      </c>
      <c r="V17" s="5"/>
      <c r="W17" s="5"/>
      <c r="X17" s="5"/>
      <c r="Y17" s="5"/>
      <c r="Z17" s="5"/>
      <c r="AA17" s="5">
        <v>6</v>
      </c>
      <c r="AB17" s="39"/>
      <c r="AC17" s="5"/>
      <c r="AD17" s="5"/>
      <c r="AE17" s="11">
        <f t="shared" si="0"/>
        <v>29</v>
      </c>
      <c r="AF17" s="13">
        <f t="shared" si="1"/>
        <v>5</v>
      </c>
      <c r="AH17" s="14"/>
      <c r="AI17" s="14"/>
      <c r="AJ17" s="14"/>
      <c r="AM17" s="14"/>
      <c r="AN17" s="14"/>
      <c r="AO17" s="14"/>
      <c r="AP17" s="14"/>
      <c r="AQ17" s="14"/>
      <c r="AR17" s="14"/>
      <c r="AS17" s="14"/>
    </row>
    <row r="18" spans="1:45" ht="11.25">
      <c r="A18" s="3" t="s">
        <v>726</v>
      </c>
      <c r="B18" s="5"/>
      <c r="C18" s="5"/>
      <c r="D18" s="5"/>
      <c r="E18" s="5"/>
      <c r="F18" s="5">
        <v>3</v>
      </c>
      <c r="G18" s="5"/>
      <c r="H18" s="5"/>
      <c r="I18" s="5"/>
      <c r="J18" s="5"/>
      <c r="K18" s="5">
        <v>7</v>
      </c>
      <c r="L18" s="5">
        <v>4</v>
      </c>
      <c r="M18" s="5"/>
      <c r="N18" s="5"/>
      <c r="O18" s="5"/>
      <c r="P18" s="5"/>
      <c r="Q18" s="5">
        <v>6</v>
      </c>
      <c r="R18" s="5"/>
      <c r="S18" s="5"/>
      <c r="T18" s="5"/>
      <c r="U18" s="11">
        <v>5</v>
      </c>
      <c r="V18" s="5"/>
      <c r="W18" s="5"/>
      <c r="X18" s="5"/>
      <c r="Y18" s="5">
        <v>2</v>
      </c>
      <c r="Z18" s="5"/>
      <c r="AA18" s="5"/>
      <c r="AB18" s="39"/>
      <c r="AC18" s="5"/>
      <c r="AD18" s="5"/>
      <c r="AE18" s="11">
        <f t="shared" si="0"/>
        <v>27</v>
      </c>
      <c r="AF18" s="13">
        <f t="shared" si="1"/>
        <v>6</v>
      </c>
      <c r="AH18" s="14"/>
      <c r="AI18" s="14"/>
      <c r="AM18" s="14"/>
      <c r="AN18" s="14"/>
      <c r="AO18" s="14"/>
      <c r="AP18" s="14"/>
      <c r="AQ18" s="14"/>
      <c r="AR18" s="14"/>
      <c r="AS18" s="14"/>
    </row>
    <row r="19" spans="1:36" ht="11.25" customHeight="1">
      <c r="A19" s="31" t="s">
        <v>1143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3</v>
      </c>
      <c r="M19" s="5"/>
      <c r="N19" s="5">
        <v>2</v>
      </c>
      <c r="O19" s="5"/>
      <c r="P19" s="5"/>
      <c r="Q19" s="5">
        <v>7</v>
      </c>
      <c r="R19" s="5"/>
      <c r="S19" s="5"/>
      <c r="T19" s="5"/>
      <c r="U19" s="11">
        <v>5</v>
      </c>
      <c r="V19" s="5">
        <v>6</v>
      </c>
      <c r="W19" s="5"/>
      <c r="X19" s="5"/>
      <c r="Y19" s="5"/>
      <c r="Z19" s="5"/>
      <c r="AA19" s="5">
        <v>4</v>
      </c>
      <c r="AB19" s="39"/>
      <c r="AC19" s="5"/>
      <c r="AD19" s="39"/>
      <c r="AE19" s="11">
        <f t="shared" si="0"/>
        <v>27</v>
      </c>
      <c r="AF19" s="13">
        <f t="shared" si="1"/>
        <v>6</v>
      </c>
      <c r="AH19" s="14"/>
      <c r="AI19" s="14"/>
      <c r="AJ19" s="14"/>
    </row>
    <row r="20" spans="1:36" ht="11.25">
      <c r="A20" s="3" t="s">
        <v>545</v>
      </c>
      <c r="B20" s="5"/>
      <c r="C20" s="5">
        <v>6</v>
      </c>
      <c r="D20" s="5"/>
      <c r="E20" s="5"/>
      <c r="F20" s="5"/>
      <c r="G20" s="5"/>
      <c r="H20" s="5"/>
      <c r="I20" s="5"/>
      <c r="J20" s="5"/>
      <c r="K20" s="5">
        <v>6</v>
      </c>
      <c r="L20" s="5"/>
      <c r="M20" s="5"/>
      <c r="N20" s="5"/>
      <c r="O20" s="5"/>
      <c r="P20" s="5"/>
      <c r="Q20" s="5"/>
      <c r="R20" s="5">
        <v>5</v>
      </c>
      <c r="S20" s="5">
        <v>7</v>
      </c>
      <c r="T20" s="5"/>
      <c r="U20" s="11"/>
      <c r="V20" s="5"/>
      <c r="W20" s="5"/>
      <c r="X20" s="5"/>
      <c r="Y20" s="5"/>
      <c r="Z20" s="5">
        <v>3</v>
      </c>
      <c r="AA20" s="5"/>
      <c r="AB20" s="39"/>
      <c r="AC20" s="5"/>
      <c r="AD20" s="5"/>
      <c r="AE20" s="11">
        <f t="shared" si="0"/>
        <v>27</v>
      </c>
      <c r="AF20" s="13">
        <f t="shared" si="1"/>
        <v>5</v>
      </c>
      <c r="AH20" s="14"/>
      <c r="AI20" s="14"/>
      <c r="AJ20" s="14"/>
    </row>
    <row r="21" spans="1:32" ht="11.25">
      <c r="A21" s="3" t="s">
        <v>492</v>
      </c>
      <c r="B21" s="5">
        <v>3</v>
      </c>
      <c r="C21" s="5"/>
      <c r="D21" s="5"/>
      <c r="E21" s="5"/>
      <c r="F21" s="5"/>
      <c r="G21" s="5"/>
      <c r="H21" s="5">
        <v>7</v>
      </c>
      <c r="I21" s="5"/>
      <c r="J21" s="5"/>
      <c r="K21" s="5">
        <v>5</v>
      </c>
      <c r="L21" s="5"/>
      <c r="M21" s="5"/>
      <c r="N21" s="5"/>
      <c r="O21" s="5"/>
      <c r="P21" s="5"/>
      <c r="Q21" s="5">
        <v>5</v>
      </c>
      <c r="R21" s="5"/>
      <c r="S21" s="5"/>
      <c r="T21" s="5"/>
      <c r="U21" s="11">
        <v>2</v>
      </c>
      <c r="V21" s="5"/>
      <c r="W21" s="5"/>
      <c r="X21" s="5"/>
      <c r="Y21" s="5"/>
      <c r="Z21" s="5"/>
      <c r="AA21" s="5">
        <v>5</v>
      </c>
      <c r="AB21" s="39"/>
      <c r="AC21" s="5"/>
      <c r="AD21" s="5"/>
      <c r="AE21" s="11">
        <f t="shared" si="0"/>
        <v>27</v>
      </c>
      <c r="AF21" s="13">
        <f t="shared" si="1"/>
        <v>6</v>
      </c>
    </row>
    <row r="22" spans="1:32" ht="11.25">
      <c r="A22" s="3" t="s">
        <v>1107</v>
      </c>
      <c r="B22" s="5"/>
      <c r="C22" s="5"/>
      <c r="D22" s="5"/>
      <c r="E22" s="5"/>
      <c r="F22" s="5"/>
      <c r="G22" s="5"/>
      <c r="H22" s="5"/>
      <c r="I22" s="5"/>
      <c r="J22" s="5"/>
      <c r="K22" s="5">
        <v>14</v>
      </c>
      <c r="L22" s="5"/>
      <c r="M22" s="5"/>
      <c r="N22" s="5">
        <v>2</v>
      </c>
      <c r="O22" s="5"/>
      <c r="P22" s="5"/>
      <c r="Q22" s="5">
        <v>2</v>
      </c>
      <c r="R22" s="5"/>
      <c r="S22" s="5"/>
      <c r="T22" s="5"/>
      <c r="U22" s="11">
        <v>3</v>
      </c>
      <c r="V22" s="5"/>
      <c r="W22" s="56">
        <v>2</v>
      </c>
      <c r="X22" s="5"/>
      <c r="Y22" s="5"/>
      <c r="Z22" s="5"/>
      <c r="AA22" s="5">
        <v>4</v>
      </c>
      <c r="AB22" s="39"/>
      <c r="AC22" s="5"/>
      <c r="AD22" s="5"/>
      <c r="AE22" s="11">
        <f t="shared" si="0"/>
        <v>27</v>
      </c>
      <c r="AF22" s="13">
        <f t="shared" si="1"/>
        <v>6</v>
      </c>
    </row>
    <row r="23" spans="1:32" ht="11.25">
      <c r="A23" s="3" t="s">
        <v>802</v>
      </c>
      <c r="B23" s="5"/>
      <c r="C23" s="5"/>
      <c r="D23" s="5"/>
      <c r="E23" s="5"/>
      <c r="F23" s="5"/>
      <c r="G23" s="5">
        <v>7</v>
      </c>
      <c r="H23" s="5"/>
      <c r="I23" s="5"/>
      <c r="J23" s="5"/>
      <c r="K23" s="5"/>
      <c r="L23" s="5"/>
      <c r="M23" s="5">
        <v>6</v>
      </c>
      <c r="N23" s="5"/>
      <c r="O23" s="5"/>
      <c r="P23" s="5">
        <v>4</v>
      </c>
      <c r="Q23" s="5"/>
      <c r="R23" s="5"/>
      <c r="S23" s="5"/>
      <c r="T23" s="5"/>
      <c r="U23" s="11"/>
      <c r="V23" s="5"/>
      <c r="W23" s="5"/>
      <c r="X23" s="5"/>
      <c r="Y23" s="5"/>
      <c r="Z23" s="5"/>
      <c r="AA23" s="5"/>
      <c r="AB23" s="39"/>
      <c r="AC23" s="5">
        <v>9</v>
      </c>
      <c r="AD23" s="5"/>
      <c r="AE23" s="11">
        <f t="shared" si="0"/>
        <v>26</v>
      </c>
      <c r="AF23" s="13">
        <f t="shared" si="1"/>
        <v>4</v>
      </c>
    </row>
    <row r="24" spans="1:45" ht="11.25">
      <c r="A24" s="3" t="s">
        <v>805</v>
      </c>
      <c r="B24" s="5"/>
      <c r="C24" s="5"/>
      <c r="D24" s="5"/>
      <c r="E24" s="5"/>
      <c r="F24" s="5"/>
      <c r="G24" s="5">
        <v>7</v>
      </c>
      <c r="H24" s="5"/>
      <c r="I24" s="5"/>
      <c r="J24" s="5"/>
      <c r="K24" s="5"/>
      <c r="L24" s="5"/>
      <c r="M24" s="5">
        <v>6</v>
      </c>
      <c r="N24" s="5"/>
      <c r="O24" s="5"/>
      <c r="P24" s="5">
        <v>5</v>
      </c>
      <c r="Q24" s="5"/>
      <c r="R24" s="5"/>
      <c r="S24" s="5"/>
      <c r="T24" s="5"/>
      <c r="U24" s="11"/>
      <c r="V24" s="5"/>
      <c r="W24" s="5"/>
      <c r="X24" s="5"/>
      <c r="Y24" s="5"/>
      <c r="Z24" s="5"/>
      <c r="AA24" s="5"/>
      <c r="AB24" s="39"/>
      <c r="AC24" s="5">
        <v>5</v>
      </c>
      <c r="AD24" s="5"/>
      <c r="AE24" s="11">
        <f t="shared" si="0"/>
        <v>23</v>
      </c>
      <c r="AF24" s="13">
        <f t="shared" si="1"/>
        <v>4</v>
      </c>
      <c r="AH24" s="14"/>
      <c r="AI24" s="14"/>
      <c r="AJ24" s="14"/>
      <c r="AM24" s="14"/>
      <c r="AN24" s="14"/>
      <c r="AO24" s="14"/>
      <c r="AP24" s="14"/>
      <c r="AQ24" s="14"/>
      <c r="AR24" s="14"/>
      <c r="AS24" s="14"/>
    </row>
    <row r="25" spans="1:32" ht="11.25" customHeight="1">
      <c r="A25" s="31" t="s">
        <v>1153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12</v>
      </c>
      <c r="R25" s="5"/>
      <c r="S25" s="5"/>
      <c r="T25" s="5"/>
      <c r="U25" s="11">
        <v>4</v>
      </c>
      <c r="V25" s="5"/>
      <c r="W25" s="5"/>
      <c r="X25" s="5"/>
      <c r="Y25" s="5">
        <v>7</v>
      </c>
      <c r="Z25" s="5"/>
      <c r="AA25" s="5"/>
      <c r="AB25" s="39"/>
      <c r="AC25" s="5"/>
      <c r="AD25" s="39"/>
      <c r="AE25" s="11">
        <f t="shared" si="0"/>
        <v>23</v>
      </c>
      <c r="AF25" s="13">
        <f t="shared" si="1"/>
        <v>3</v>
      </c>
    </row>
    <row r="26" spans="1:45" ht="11.25">
      <c r="A26" s="3" t="s">
        <v>465</v>
      </c>
      <c r="B26" s="5"/>
      <c r="C26" s="5"/>
      <c r="D26" s="5"/>
      <c r="E26" s="5"/>
      <c r="F26" s="5">
        <v>8</v>
      </c>
      <c r="G26" s="5"/>
      <c r="H26" s="5"/>
      <c r="I26" s="5"/>
      <c r="J26" s="5"/>
      <c r="K26" s="5">
        <v>8</v>
      </c>
      <c r="L26" s="5"/>
      <c r="M26" s="5"/>
      <c r="N26" s="5"/>
      <c r="O26" s="5"/>
      <c r="P26" s="5"/>
      <c r="Q26" s="5">
        <v>1</v>
      </c>
      <c r="R26" s="5"/>
      <c r="S26" s="5"/>
      <c r="T26" s="5"/>
      <c r="U26" s="11"/>
      <c r="V26" s="5">
        <v>6</v>
      </c>
      <c r="W26" s="5"/>
      <c r="X26" s="5"/>
      <c r="Y26" s="5"/>
      <c r="Z26" s="5"/>
      <c r="AA26" s="5"/>
      <c r="AB26" s="39"/>
      <c r="AC26" s="5"/>
      <c r="AD26" s="5"/>
      <c r="AE26" s="11">
        <f t="shared" si="0"/>
        <v>23</v>
      </c>
      <c r="AF26" s="13">
        <f t="shared" si="1"/>
        <v>4</v>
      </c>
      <c r="AH26" s="14"/>
      <c r="AI26" s="14"/>
      <c r="AM26" s="14"/>
      <c r="AN26" s="14"/>
      <c r="AO26" s="14"/>
      <c r="AP26" s="14"/>
      <c r="AQ26" s="14"/>
      <c r="AR26" s="14"/>
      <c r="AS26" s="14"/>
    </row>
    <row r="27" spans="1:32" ht="11.25">
      <c r="A27" s="3" t="s">
        <v>1315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4</v>
      </c>
      <c r="R27" s="5"/>
      <c r="S27" s="5"/>
      <c r="T27" s="5"/>
      <c r="U27" s="11">
        <v>4</v>
      </c>
      <c r="V27" s="5">
        <v>9</v>
      </c>
      <c r="W27" s="5"/>
      <c r="X27" s="5"/>
      <c r="Y27" s="5">
        <v>5</v>
      </c>
      <c r="Z27" s="5"/>
      <c r="AA27" s="5"/>
      <c r="AB27" s="39"/>
      <c r="AC27" s="5"/>
      <c r="AD27" s="5"/>
      <c r="AE27" s="11">
        <f t="shared" si="0"/>
        <v>22</v>
      </c>
      <c r="AF27" s="13">
        <f t="shared" si="1"/>
        <v>4</v>
      </c>
    </row>
    <row r="28" spans="1:45" ht="11.25" customHeight="1">
      <c r="A28" s="29" t="s">
        <v>483</v>
      </c>
      <c r="B28" s="5">
        <v>6</v>
      </c>
      <c r="C28" s="5"/>
      <c r="D28" s="5"/>
      <c r="E28" s="5"/>
      <c r="F28" s="5"/>
      <c r="G28" s="5"/>
      <c r="H28" s="5">
        <v>3</v>
      </c>
      <c r="I28" s="5"/>
      <c r="J28" s="5"/>
      <c r="K28" s="5"/>
      <c r="L28" s="5">
        <v>4</v>
      </c>
      <c r="M28" s="5"/>
      <c r="N28" s="5"/>
      <c r="O28" s="5"/>
      <c r="P28" s="5"/>
      <c r="Q28" s="5">
        <v>3</v>
      </c>
      <c r="R28" s="5"/>
      <c r="S28" s="5"/>
      <c r="T28" s="5"/>
      <c r="U28" s="11">
        <v>3</v>
      </c>
      <c r="V28" s="5">
        <v>3</v>
      </c>
      <c r="W28" s="5"/>
      <c r="X28" s="5"/>
      <c r="Y28" s="5"/>
      <c r="Z28" s="5"/>
      <c r="AA28" s="5"/>
      <c r="AB28" s="39"/>
      <c r="AC28" s="5"/>
      <c r="AD28" s="39"/>
      <c r="AE28" s="11">
        <f t="shared" si="0"/>
        <v>22</v>
      </c>
      <c r="AF28" s="13">
        <f t="shared" si="1"/>
        <v>6</v>
      </c>
      <c r="AH28" s="14"/>
      <c r="AI28" s="14"/>
      <c r="AJ28" s="14"/>
      <c r="AM28" s="14"/>
      <c r="AN28" s="14"/>
      <c r="AO28" s="14"/>
      <c r="AP28" s="14"/>
      <c r="AQ28" s="14"/>
      <c r="AR28" s="14"/>
      <c r="AS28" s="14"/>
    </row>
    <row r="29" spans="1:32" ht="11.25">
      <c r="A29" s="3" t="s">
        <v>850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3</v>
      </c>
      <c r="N29" s="5"/>
      <c r="O29" s="5"/>
      <c r="P29" s="5"/>
      <c r="Q29" s="5"/>
      <c r="R29" s="5"/>
      <c r="S29" s="5"/>
      <c r="T29" s="5"/>
      <c r="U29" s="11"/>
      <c r="V29" s="5"/>
      <c r="W29" s="5"/>
      <c r="X29" s="5">
        <v>3</v>
      </c>
      <c r="Y29" s="5"/>
      <c r="Z29" s="5">
        <v>7</v>
      </c>
      <c r="AA29" s="5">
        <v>7</v>
      </c>
      <c r="AB29" s="39"/>
      <c r="AC29" s="5"/>
      <c r="AD29" s="5"/>
      <c r="AE29" s="11">
        <f t="shared" si="0"/>
        <v>20</v>
      </c>
      <c r="AF29" s="13">
        <f t="shared" si="1"/>
        <v>4</v>
      </c>
    </row>
    <row r="30" spans="1:32" ht="11.25">
      <c r="A30" s="3" t="s">
        <v>804</v>
      </c>
      <c r="B30" s="5"/>
      <c r="C30" s="5"/>
      <c r="D30" s="5"/>
      <c r="E30" s="5"/>
      <c r="F30" s="5"/>
      <c r="G30" s="5">
        <v>3</v>
      </c>
      <c r="H30" s="5"/>
      <c r="I30" s="5"/>
      <c r="J30" s="5"/>
      <c r="K30" s="5"/>
      <c r="L30" s="5"/>
      <c r="M30" s="5">
        <v>7</v>
      </c>
      <c r="N30" s="5"/>
      <c r="O30" s="5"/>
      <c r="P30" s="5">
        <v>5</v>
      </c>
      <c r="Q30" s="5"/>
      <c r="R30" s="5"/>
      <c r="S30" s="5"/>
      <c r="T30" s="5"/>
      <c r="U30" s="11"/>
      <c r="V30" s="5"/>
      <c r="W30" s="5"/>
      <c r="X30" s="5"/>
      <c r="Y30" s="5"/>
      <c r="Z30" s="5"/>
      <c r="AA30" s="5"/>
      <c r="AB30" s="39"/>
      <c r="AC30" s="5">
        <v>4</v>
      </c>
      <c r="AD30" s="5"/>
      <c r="AE30" s="11">
        <f t="shared" si="0"/>
        <v>19</v>
      </c>
      <c r="AF30" s="13">
        <f t="shared" si="1"/>
        <v>4</v>
      </c>
    </row>
    <row r="31" spans="1:45" ht="11.25" customHeight="1">
      <c r="A31" s="29" t="s">
        <v>484</v>
      </c>
      <c r="B31" s="5">
        <v>2</v>
      </c>
      <c r="C31" s="5"/>
      <c r="D31" s="5"/>
      <c r="E31" s="5"/>
      <c r="F31" s="5">
        <v>5</v>
      </c>
      <c r="G31" s="5"/>
      <c r="H31" s="5"/>
      <c r="I31" s="5"/>
      <c r="J31" s="5"/>
      <c r="K31" s="5">
        <v>1</v>
      </c>
      <c r="L31" s="5">
        <v>2</v>
      </c>
      <c r="M31" s="5"/>
      <c r="N31" s="5"/>
      <c r="O31" s="5"/>
      <c r="P31" s="5"/>
      <c r="Q31" s="5">
        <v>1</v>
      </c>
      <c r="R31" s="5"/>
      <c r="S31" s="5"/>
      <c r="T31" s="5"/>
      <c r="U31" s="11">
        <v>5</v>
      </c>
      <c r="V31" s="5">
        <v>4</v>
      </c>
      <c r="W31" s="5"/>
      <c r="X31" s="5"/>
      <c r="Y31" s="5"/>
      <c r="Z31" s="5"/>
      <c r="AA31" s="5"/>
      <c r="AB31" s="39"/>
      <c r="AC31" s="5"/>
      <c r="AD31" s="39">
        <f>SUM(-Q31)</f>
        <v>-1</v>
      </c>
      <c r="AE31" s="11">
        <f t="shared" si="0"/>
        <v>19</v>
      </c>
      <c r="AF31" s="13">
        <f t="shared" si="1"/>
        <v>7</v>
      </c>
      <c r="AH31" s="14"/>
      <c r="AI31" s="14"/>
      <c r="AJ31" s="14"/>
      <c r="AM31" s="14"/>
      <c r="AN31" s="14"/>
      <c r="AO31" s="14"/>
      <c r="AP31" s="14"/>
      <c r="AQ31" s="14"/>
      <c r="AR31" s="14"/>
      <c r="AS31" s="14"/>
    </row>
    <row r="32" spans="1:32" ht="11.25">
      <c r="A32" s="3" t="s">
        <v>823</v>
      </c>
      <c r="B32" s="5"/>
      <c r="C32" s="5"/>
      <c r="D32" s="5"/>
      <c r="E32" s="5"/>
      <c r="F32" s="5"/>
      <c r="G32" s="5">
        <v>3</v>
      </c>
      <c r="H32" s="5"/>
      <c r="I32" s="5"/>
      <c r="J32" s="5"/>
      <c r="K32" s="5"/>
      <c r="L32" s="5"/>
      <c r="M32" s="5">
        <v>3</v>
      </c>
      <c r="N32" s="5"/>
      <c r="O32" s="5"/>
      <c r="P32" s="5"/>
      <c r="Q32" s="5"/>
      <c r="R32" s="5"/>
      <c r="S32" s="5"/>
      <c r="T32" s="5"/>
      <c r="U32" s="11"/>
      <c r="V32" s="5"/>
      <c r="W32" s="5"/>
      <c r="X32" s="5"/>
      <c r="Y32" s="5"/>
      <c r="Z32" s="5">
        <v>9</v>
      </c>
      <c r="AA32" s="5">
        <v>4</v>
      </c>
      <c r="AB32" s="39"/>
      <c r="AC32" s="5"/>
      <c r="AD32" s="5"/>
      <c r="AE32" s="11">
        <f t="shared" si="0"/>
        <v>19</v>
      </c>
      <c r="AF32" s="13">
        <f t="shared" si="1"/>
        <v>4</v>
      </c>
    </row>
    <row r="33" spans="1:32" ht="11.25">
      <c r="A33" s="3" t="s">
        <v>589</v>
      </c>
      <c r="B33" s="5"/>
      <c r="C33" s="5"/>
      <c r="D33" s="5">
        <v>5</v>
      </c>
      <c r="E33" s="5"/>
      <c r="F33" s="5"/>
      <c r="G33" s="5"/>
      <c r="H33" s="5"/>
      <c r="I33" s="5"/>
      <c r="J33" s="5"/>
      <c r="K33" s="5"/>
      <c r="L33" s="5"/>
      <c r="M33" s="5"/>
      <c r="N33" s="5">
        <v>2</v>
      </c>
      <c r="O33" s="5"/>
      <c r="P33" s="5"/>
      <c r="Q33" s="5">
        <v>9</v>
      </c>
      <c r="R33" s="5"/>
      <c r="S33" s="5"/>
      <c r="T33" s="5"/>
      <c r="U33" s="11"/>
      <c r="V33" s="5"/>
      <c r="W33" s="5"/>
      <c r="X33" s="5"/>
      <c r="Y33" s="5"/>
      <c r="Z33" s="5"/>
      <c r="AA33" s="5"/>
      <c r="AB33" s="39"/>
      <c r="AC33" s="5">
        <v>2</v>
      </c>
      <c r="AD33" s="5"/>
      <c r="AE33" s="11">
        <f t="shared" si="0"/>
        <v>18</v>
      </c>
      <c r="AF33" s="13">
        <f t="shared" si="1"/>
        <v>4</v>
      </c>
    </row>
    <row r="34" spans="1:36" ht="11.25" customHeight="1">
      <c r="A34" s="29" t="s">
        <v>486</v>
      </c>
      <c r="B34" s="5">
        <v>8</v>
      </c>
      <c r="C34" s="5"/>
      <c r="D34" s="5"/>
      <c r="E34" s="5"/>
      <c r="F34" s="5">
        <v>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</v>
      </c>
      <c r="R34" s="5"/>
      <c r="S34" s="5"/>
      <c r="T34" s="5"/>
      <c r="U34" s="11"/>
      <c r="V34" s="5"/>
      <c r="W34" s="5"/>
      <c r="X34" s="5"/>
      <c r="Y34" s="5"/>
      <c r="Z34" s="5"/>
      <c r="AA34" s="5"/>
      <c r="AB34" s="39"/>
      <c r="AC34" s="5"/>
      <c r="AD34" s="39"/>
      <c r="AE34" s="11">
        <f t="shared" si="0"/>
        <v>18</v>
      </c>
      <c r="AF34" s="13">
        <f t="shared" si="1"/>
        <v>3</v>
      </c>
      <c r="AH34" s="14"/>
      <c r="AI34" s="14"/>
      <c r="AJ34" s="14"/>
    </row>
    <row r="35" spans="1:36" ht="11.25">
      <c r="A35" s="3" t="s">
        <v>491</v>
      </c>
      <c r="B35" s="5">
        <v>2</v>
      </c>
      <c r="C35" s="5"/>
      <c r="D35" s="5"/>
      <c r="E35" s="5"/>
      <c r="F35" s="5"/>
      <c r="G35" s="5"/>
      <c r="H35" s="5"/>
      <c r="I35" s="5"/>
      <c r="J35" s="5"/>
      <c r="K35" s="5">
        <v>2</v>
      </c>
      <c r="L35" s="5"/>
      <c r="M35" s="5"/>
      <c r="N35" s="5"/>
      <c r="O35" s="5"/>
      <c r="P35" s="5"/>
      <c r="Q35" s="5">
        <v>8</v>
      </c>
      <c r="R35" s="5"/>
      <c r="S35" s="5"/>
      <c r="T35" s="5"/>
      <c r="U35" s="11">
        <v>6</v>
      </c>
      <c r="V35" s="5"/>
      <c r="W35" s="5"/>
      <c r="X35" s="5"/>
      <c r="Y35" s="5"/>
      <c r="Z35" s="5"/>
      <c r="AA35" s="5"/>
      <c r="AB35" s="39"/>
      <c r="AC35" s="5"/>
      <c r="AD35" s="5"/>
      <c r="AE35" s="11">
        <f t="shared" si="0"/>
        <v>18</v>
      </c>
      <c r="AF35" s="13">
        <f t="shared" si="1"/>
        <v>4</v>
      </c>
      <c r="AH35" s="14"/>
      <c r="AI35" s="14"/>
      <c r="AJ35" s="14"/>
    </row>
    <row r="36" spans="1:32" ht="11.25">
      <c r="A36" s="3" t="s">
        <v>917</v>
      </c>
      <c r="B36" s="5"/>
      <c r="C36" s="5"/>
      <c r="D36" s="5"/>
      <c r="E36" s="5"/>
      <c r="F36" s="5"/>
      <c r="G36" s="5"/>
      <c r="H36" s="5">
        <v>13</v>
      </c>
      <c r="I36" s="5"/>
      <c r="J36" s="5"/>
      <c r="K36" s="5">
        <v>2</v>
      </c>
      <c r="L36" s="5"/>
      <c r="M36" s="5"/>
      <c r="N36" s="5"/>
      <c r="O36" s="5"/>
      <c r="P36" s="5"/>
      <c r="Q36" s="5"/>
      <c r="R36" s="5"/>
      <c r="S36" s="5"/>
      <c r="T36" s="5"/>
      <c r="U36" s="11"/>
      <c r="V36" s="5"/>
      <c r="W36" s="56">
        <v>3</v>
      </c>
      <c r="X36" s="5"/>
      <c r="Y36" s="5"/>
      <c r="Z36" s="5"/>
      <c r="AA36" s="5"/>
      <c r="AB36" s="39"/>
      <c r="AC36" s="5"/>
      <c r="AD36" s="5"/>
      <c r="AE36" s="11">
        <f t="shared" si="0"/>
        <v>18</v>
      </c>
      <c r="AF36" s="13">
        <f t="shared" si="1"/>
        <v>3</v>
      </c>
    </row>
    <row r="37" spans="1:36" ht="11.25" customHeight="1">
      <c r="A37" s="29" t="s">
        <v>487</v>
      </c>
      <c r="B37" s="5">
        <v>6</v>
      </c>
      <c r="C37" s="5"/>
      <c r="D37" s="5"/>
      <c r="E37" s="5"/>
      <c r="F37" s="5">
        <v>5</v>
      </c>
      <c r="G37" s="5"/>
      <c r="H37" s="5"/>
      <c r="I37" s="5"/>
      <c r="J37" s="5"/>
      <c r="K37" s="5"/>
      <c r="L37" s="5">
        <v>3</v>
      </c>
      <c r="M37" s="5"/>
      <c r="N37" s="5">
        <v>3</v>
      </c>
      <c r="O37" s="5"/>
      <c r="P37" s="5"/>
      <c r="Q37" s="5"/>
      <c r="R37" s="5"/>
      <c r="S37" s="5"/>
      <c r="T37" s="5"/>
      <c r="U37" s="11"/>
      <c r="V37" s="5"/>
      <c r="W37" s="5"/>
      <c r="X37" s="5"/>
      <c r="Y37" s="5"/>
      <c r="Z37" s="5"/>
      <c r="AA37" s="5"/>
      <c r="AB37" s="39"/>
      <c r="AC37" s="5"/>
      <c r="AD37" s="39"/>
      <c r="AE37" s="11">
        <f t="shared" si="0"/>
        <v>17</v>
      </c>
      <c r="AF37" s="13">
        <f t="shared" si="1"/>
        <v>4</v>
      </c>
      <c r="AH37" s="14"/>
      <c r="AI37" s="14"/>
      <c r="AJ37" s="14"/>
    </row>
    <row r="38" spans="1:32" ht="11.25">
      <c r="A38" s="3" t="s">
        <v>949</v>
      </c>
      <c r="B38" s="5"/>
      <c r="C38" s="5"/>
      <c r="D38" s="5"/>
      <c r="E38" s="5"/>
      <c r="F38" s="5"/>
      <c r="G38" s="5"/>
      <c r="H38" s="5"/>
      <c r="I38" s="5">
        <v>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8</v>
      </c>
      <c r="U38" s="11"/>
      <c r="V38" s="5"/>
      <c r="W38" s="5"/>
      <c r="X38" s="5"/>
      <c r="Y38" s="5"/>
      <c r="Z38" s="5"/>
      <c r="AA38" s="5"/>
      <c r="AB38" s="39"/>
      <c r="AC38" s="5"/>
      <c r="AD38" s="5"/>
      <c r="AE38" s="11">
        <f t="shared" si="0"/>
        <v>17</v>
      </c>
      <c r="AF38" s="13">
        <f t="shared" si="1"/>
        <v>2</v>
      </c>
    </row>
    <row r="39" spans="1:32" ht="11.25">
      <c r="A39" s="3" t="s">
        <v>847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v>4</v>
      </c>
      <c r="Q39" s="5"/>
      <c r="R39" s="5"/>
      <c r="S39" s="5"/>
      <c r="T39" s="5"/>
      <c r="U39" s="11"/>
      <c r="V39" s="5"/>
      <c r="W39" s="5"/>
      <c r="X39" s="5">
        <v>2</v>
      </c>
      <c r="Y39" s="5"/>
      <c r="Z39" s="5">
        <v>5</v>
      </c>
      <c r="AA39" s="5">
        <v>6</v>
      </c>
      <c r="AB39" s="39"/>
      <c r="AC39" s="5"/>
      <c r="AD39" s="5"/>
      <c r="AE39" s="11">
        <f t="shared" si="0"/>
        <v>17</v>
      </c>
      <c r="AF39" s="13">
        <f t="shared" si="1"/>
        <v>4</v>
      </c>
    </row>
    <row r="40" spans="1:32" ht="11.25">
      <c r="A40" s="3" t="s">
        <v>551</v>
      </c>
      <c r="B40" s="5"/>
      <c r="C40" s="5">
        <v>5</v>
      </c>
      <c r="D40" s="5"/>
      <c r="E40" s="5"/>
      <c r="F40" s="5"/>
      <c r="G40" s="5"/>
      <c r="H40" s="5">
        <v>2</v>
      </c>
      <c r="I40" s="5"/>
      <c r="J40" s="5"/>
      <c r="K40" s="5"/>
      <c r="L40" s="5"/>
      <c r="M40" s="5"/>
      <c r="N40" s="5"/>
      <c r="O40" s="5"/>
      <c r="P40" s="5"/>
      <c r="Q40" s="5"/>
      <c r="R40" s="5">
        <v>1</v>
      </c>
      <c r="S40" s="5">
        <v>5</v>
      </c>
      <c r="T40" s="5"/>
      <c r="U40" s="11"/>
      <c r="V40" s="5"/>
      <c r="W40" s="5"/>
      <c r="X40" s="5"/>
      <c r="Y40" s="5"/>
      <c r="Z40" s="5"/>
      <c r="AA40" s="5"/>
      <c r="AB40" s="39"/>
      <c r="AC40" s="5">
        <v>3</v>
      </c>
      <c r="AD40" s="5"/>
      <c r="AE40" s="11">
        <f t="shared" si="0"/>
        <v>16</v>
      </c>
      <c r="AF40" s="13">
        <f t="shared" si="1"/>
        <v>5</v>
      </c>
    </row>
    <row r="41" spans="1:36" ht="11.25">
      <c r="A41" s="3" t="s">
        <v>597</v>
      </c>
      <c r="B41" s="5"/>
      <c r="C41" s="5"/>
      <c r="D41" s="5">
        <v>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7</v>
      </c>
      <c r="R41" s="5"/>
      <c r="S41" s="5"/>
      <c r="T41" s="5"/>
      <c r="U41" s="11"/>
      <c r="V41" s="5">
        <v>3</v>
      </c>
      <c r="W41" s="5"/>
      <c r="X41" s="5"/>
      <c r="Y41" s="5"/>
      <c r="Z41" s="5"/>
      <c r="AA41" s="5"/>
      <c r="AB41" s="39"/>
      <c r="AC41" s="5">
        <v>2</v>
      </c>
      <c r="AD41" s="5"/>
      <c r="AE41" s="11">
        <f t="shared" si="0"/>
        <v>16</v>
      </c>
      <c r="AF41" s="13">
        <f t="shared" si="1"/>
        <v>4</v>
      </c>
      <c r="AH41" s="14"/>
      <c r="AI41" s="14"/>
      <c r="AJ41" s="14"/>
    </row>
    <row r="42" spans="1:36" ht="11.25">
      <c r="A42" s="3" t="s">
        <v>654</v>
      </c>
      <c r="B42" s="5"/>
      <c r="C42" s="5"/>
      <c r="D42" s="5"/>
      <c r="E42" s="5">
        <v>7</v>
      </c>
      <c r="F42" s="5"/>
      <c r="G42" s="5"/>
      <c r="H42" s="5">
        <v>7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1"/>
      <c r="V42" s="5"/>
      <c r="W42" s="5"/>
      <c r="X42" s="5"/>
      <c r="Y42" s="5"/>
      <c r="Z42" s="5"/>
      <c r="AA42" s="5"/>
      <c r="AB42" s="39"/>
      <c r="AC42" s="5">
        <v>2</v>
      </c>
      <c r="AD42" s="5"/>
      <c r="AE42" s="11">
        <f t="shared" si="0"/>
        <v>16</v>
      </c>
      <c r="AF42" s="13">
        <f t="shared" si="1"/>
        <v>3</v>
      </c>
      <c r="AH42" s="14"/>
      <c r="AI42" s="14"/>
      <c r="AJ42" s="14"/>
    </row>
    <row r="43" spans="1:32" ht="11.25">
      <c r="A43" s="3" t="s">
        <v>709</v>
      </c>
      <c r="B43" s="5"/>
      <c r="C43" s="5"/>
      <c r="D43" s="5"/>
      <c r="E43" s="5"/>
      <c r="F43" s="5">
        <v>3</v>
      </c>
      <c r="G43" s="5"/>
      <c r="H43" s="5"/>
      <c r="I43" s="5"/>
      <c r="J43" s="5"/>
      <c r="K43" s="5">
        <v>2</v>
      </c>
      <c r="L43" s="5">
        <v>5</v>
      </c>
      <c r="M43" s="5"/>
      <c r="N43" s="5">
        <v>4</v>
      </c>
      <c r="O43" s="5"/>
      <c r="P43" s="5"/>
      <c r="Q43" s="5">
        <v>2</v>
      </c>
      <c r="R43" s="5"/>
      <c r="S43" s="5"/>
      <c r="T43" s="5"/>
      <c r="U43" s="11"/>
      <c r="V43" s="5"/>
      <c r="W43" s="5"/>
      <c r="X43" s="5"/>
      <c r="Y43" s="5"/>
      <c r="Z43" s="5"/>
      <c r="AA43" s="5"/>
      <c r="AB43" s="39"/>
      <c r="AC43" s="5"/>
      <c r="AD43" s="5"/>
      <c r="AE43" s="11">
        <f t="shared" si="0"/>
        <v>16</v>
      </c>
      <c r="AF43" s="13">
        <f t="shared" si="1"/>
        <v>5</v>
      </c>
    </row>
    <row r="44" spans="1:32" ht="11.25">
      <c r="A44" s="3" t="s">
        <v>853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5</v>
      </c>
      <c r="N44" s="5"/>
      <c r="O44" s="5"/>
      <c r="P44" s="5">
        <v>3</v>
      </c>
      <c r="Q44" s="5"/>
      <c r="R44" s="5"/>
      <c r="S44" s="5"/>
      <c r="T44" s="5"/>
      <c r="U44" s="11"/>
      <c r="V44" s="5"/>
      <c r="W44" s="5"/>
      <c r="X44" s="5"/>
      <c r="Y44" s="5"/>
      <c r="Z44" s="5">
        <v>8</v>
      </c>
      <c r="AA44" s="5"/>
      <c r="AB44" s="39"/>
      <c r="AC44" s="5"/>
      <c r="AD44" s="5"/>
      <c r="AE44" s="11">
        <f t="shared" si="0"/>
        <v>16</v>
      </c>
      <c r="AF44" s="13">
        <f t="shared" si="1"/>
        <v>3</v>
      </c>
    </row>
    <row r="45" spans="1:32" ht="11.25">
      <c r="A45" s="3" t="s">
        <v>1195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1</v>
      </c>
      <c r="N45" s="5"/>
      <c r="O45" s="5"/>
      <c r="P45" s="5">
        <v>10</v>
      </c>
      <c r="Q45" s="5"/>
      <c r="R45" s="5"/>
      <c r="S45" s="5"/>
      <c r="T45" s="5"/>
      <c r="U45" s="11"/>
      <c r="V45" s="5"/>
      <c r="W45" s="5"/>
      <c r="X45" s="5"/>
      <c r="Y45" s="5"/>
      <c r="Z45" s="5"/>
      <c r="AA45" s="5"/>
      <c r="AB45" s="39"/>
      <c r="AC45" s="5">
        <v>4</v>
      </c>
      <c r="AD45" s="5"/>
      <c r="AE45" s="11">
        <f t="shared" si="0"/>
        <v>15</v>
      </c>
      <c r="AF45" s="13">
        <f t="shared" si="1"/>
        <v>3</v>
      </c>
    </row>
    <row r="46" spans="1:32" ht="11.25">
      <c r="A46" s="3" t="s">
        <v>590</v>
      </c>
      <c r="B46" s="5"/>
      <c r="C46" s="5"/>
      <c r="D46" s="5">
        <v>11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1"/>
      <c r="V46" s="5"/>
      <c r="W46" s="5"/>
      <c r="X46" s="5"/>
      <c r="Y46" s="5"/>
      <c r="Z46" s="5"/>
      <c r="AA46" s="5"/>
      <c r="AB46" s="39"/>
      <c r="AC46" s="5">
        <v>4</v>
      </c>
      <c r="AD46" s="5"/>
      <c r="AE46" s="11">
        <f t="shared" si="0"/>
        <v>15</v>
      </c>
      <c r="AF46" s="13">
        <f t="shared" si="1"/>
        <v>2</v>
      </c>
    </row>
    <row r="47" spans="1:32" ht="11.25">
      <c r="A47" s="3" t="s">
        <v>803</v>
      </c>
      <c r="B47" s="5"/>
      <c r="C47" s="5"/>
      <c r="D47" s="5"/>
      <c r="E47" s="5"/>
      <c r="F47" s="5"/>
      <c r="G47" s="5">
        <v>7</v>
      </c>
      <c r="H47" s="5"/>
      <c r="I47" s="5"/>
      <c r="J47" s="5"/>
      <c r="K47" s="5"/>
      <c r="L47" s="5"/>
      <c r="M47" s="5">
        <v>2</v>
      </c>
      <c r="N47" s="5"/>
      <c r="O47" s="5"/>
      <c r="P47" s="5">
        <v>3</v>
      </c>
      <c r="Q47" s="5"/>
      <c r="R47" s="5"/>
      <c r="S47" s="5"/>
      <c r="T47" s="5"/>
      <c r="U47" s="11"/>
      <c r="V47" s="5"/>
      <c r="W47" s="5"/>
      <c r="X47" s="5"/>
      <c r="Y47" s="5"/>
      <c r="Z47" s="5"/>
      <c r="AA47" s="5"/>
      <c r="AB47" s="39"/>
      <c r="AC47" s="5">
        <v>3</v>
      </c>
      <c r="AD47" s="5"/>
      <c r="AE47" s="11">
        <f t="shared" si="0"/>
        <v>15</v>
      </c>
      <c r="AF47" s="13">
        <f t="shared" si="1"/>
        <v>4</v>
      </c>
    </row>
    <row r="48" spans="1:32" ht="11.25">
      <c r="A48" s="3" t="s">
        <v>1679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1"/>
      <c r="V48" s="5"/>
      <c r="W48" s="5"/>
      <c r="X48" s="5"/>
      <c r="Y48" s="5"/>
      <c r="Z48" s="5"/>
      <c r="AA48" s="5"/>
      <c r="AB48" s="39"/>
      <c r="AC48" s="5">
        <v>14</v>
      </c>
      <c r="AD48" s="5"/>
      <c r="AE48" s="11">
        <f t="shared" si="0"/>
        <v>14</v>
      </c>
      <c r="AF48" s="13">
        <f t="shared" si="1"/>
        <v>1</v>
      </c>
    </row>
    <row r="49" spans="1:32" ht="11.25">
      <c r="A49" s="3" t="s">
        <v>591</v>
      </c>
      <c r="B49" s="5"/>
      <c r="C49" s="5"/>
      <c r="D49" s="5">
        <v>6</v>
      </c>
      <c r="E49" s="5"/>
      <c r="F49" s="5"/>
      <c r="G49" s="5"/>
      <c r="H49" s="5"/>
      <c r="I49" s="5"/>
      <c r="J49" s="5"/>
      <c r="K49" s="5">
        <v>1</v>
      </c>
      <c r="L49" s="5"/>
      <c r="M49" s="5"/>
      <c r="N49" s="5">
        <v>1</v>
      </c>
      <c r="O49" s="5"/>
      <c r="P49" s="5"/>
      <c r="Q49" s="5">
        <v>4</v>
      </c>
      <c r="R49" s="5"/>
      <c r="S49" s="5"/>
      <c r="T49" s="5"/>
      <c r="U49" s="11"/>
      <c r="V49" s="5">
        <v>2</v>
      </c>
      <c r="W49" s="5"/>
      <c r="X49" s="5"/>
      <c r="Y49" s="5"/>
      <c r="Z49" s="5"/>
      <c r="AA49" s="5"/>
      <c r="AB49" s="39"/>
      <c r="AC49" s="5"/>
      <c r="AD49" s="5"/>
      <c r="AE49" s="11">
        <f t="shared" si="0"/>
        <v>14</v>
      </c>
      <c r="AF49" s="13">
        <f t="shared" si="1"/>
        <v>5</v>
      </c>
    </row>
    <row r="50" spans="1:32" ht="11.25">
      <c r="A50" s="3" t="s">
        <v>819</v>
      </c>
      <c r="B50" s="5"/>
      <c r="C50" s="5"/>
      <c r="D50" s="5"/>
      <c r="E50" s="5"/>
      <c r="F50" s="5"/>
      <c r="G50" s="5">
        <v>5</v>
      </c>
      <c r="H50" s="5"/>
      <c r="I50" s="5"/>
      <c r="J50" s="5"/>
      <c r="K50" s="5"/>
      <c r="L50" s="5"/>
      <c r="M50" s="5">
        <v>3</v>
      </c>
      <c r="N50" s="5"/>
      <c r="O50" s="5"/>
      <c r="P50" s="5">
        <v>6</v>
      </c>
      <c r="Q50" s="5"/>
      <c r="R50" s="5"/>
      <c r="S50" s="5"/>
      <c r="T50" s="5"/>
      <c r="U50" s="11"/>
      <c r="V50" s="5"/>
      <c r="W50" s="5"/>
      <c r="X50" s="5"/>
      <c r="Y50" s="5"/>
      <c r="Z50" s="5"/>
      <c r="AA50" s="5"/>
      <c r="AB50" s="39"/>
      <c r="AC50" s="5"/>
      <c r="AD50" s="5"/>
      <c r="AE50" s="11">
        <f t="shared" si="0"/>
        <v>14</v>
      </c>
      <c r="AF50" s="13">
        <f t="shared" si="1"/>
        <v>3</v>
      </c>
    </row>
    <row r="51" spans="1:32" ht="11.25">
      <c r="A51" s="3" t="s">
        <v>1144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v>7</v>
      </c>
      <c r="M51" s="5"/>
      <c r="N51" s="5"/>
      <c r="O51" s="5"/>
      <c r="P51" s="5"/>
      <c r="Q51" s="5"/>
      <c r="R51" s="5"/>
      <c r="S51" s="5"/>
      <c r="T51" s="5"/>
      <c r="U51" s="11">
        <v>2</v>
      </c>
      <c r="V51" s="5"/>
      <c r="W51" s="56">
        <v>2</v>
      </c>
      <c r="X51" s="5"/>
      <c r="Y51" s="5"/>
      <c r="Z51" s="5"/>
      <c r="AA51" s="5">
        <v>2</v>
      </c>
      <c r="AB51" s="39"/>
      <c r="AC51" s="5"/>
      <c r="AD51" s="5"/>
      <c r="AE51" s="11">
        <f t="shared" si="0"/>
        <v>13</v>
      </c>
      <c r="AF51" s="13">
        <f t="shared" si="1"/>
        <v>4</v>
      </c>
    </row>
    <row r="52" spans="1:32" ht="11.25">
      <c r="A52" s="3" t="s">
        <v>1733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1"/>
      <c r="V52" s="5"/>
      <c r="W52" s="5"/>
      <c r="X52" s="5"/>
      <c r="Y52" s="5"/>
      <c r="Z52" s="5"/>
      <c r="AA52" s="5"/>
      <c r="AB52" s="39"/>
      <c r="AC52" s="5">
        <v>12</v>
      </c>
      <c r="AD52" s="5"/>
      <c r="AE52" s="11">
        <f t="shared" si="0"/>
        <v>12</v>
      </c>
      <c r="AF52" s="13">
        <f t="shared" si="1"/>
        <v>1</v>
      </c>
    </row>
    <row r="53" spans="1:36" ht="11.25">
      <c r="A53" s="3" t="s">
        <v>1237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1</v>
      </c>
      <c r="O53" s="5"/>
      <c r="P53" s="5"/>
      <c r="Q53" s="5">
        <v>4</v>
      </c>
      <c r="R53" s="5"/>
      <c r="S53" s="5"/>
      <c r="T53" s="5"/>
      <c r="U53" s="11"/>
      <c r="V53" s="5">
        <v>7</v>
      </c>
      <c r="W53" s="5"/>
      <c r="X53" s="5"/>
      <c r="Y53" s="5"/>
      <c r="Z53" s="5"/>
      <c r="AA53" s="5"/>
      <c r="AB53" s="39"/>
      <c r="AC53" s="5"/>
      <c r="AD53" s="5"/>
      <c r="AE53" s="11">
        <f t="shared" si="0"/>
        <v>12</v>
      </c>
      <c r="AF53" s="13">
        <f t="shared" si="1"/>
        <v>3</v>
      </c>
      <c r="AH53" s="14"/>
      <c r="AI53" s="14"/>
      <c r="AJ53" s="14"/>
    </row>
    <row r="54" spans="1:36" ht="11.25">
      <c r="A54" s="3" t="s">
        <v>1089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3</v>
      </c>
      <c r="R54" s="5">
        <v>4</v>
      </c>
      <c r="S54" s="5">
        <v>5</v>
      </c>
      <c r="T54" s="5"/>
      <c r="U54" s="11"/>
      <c r="V54" s="5"/>
      <c r="W54" s="5"/>
      <c r="X54" s="5"/>
      <c r="Y54" s="5"/>
      <c r="Z54" s="5"/>
      <c r="AA54" s="5"/>
      <c r="AB54" s="39"/>
      <c r="AC54" s="5"/>
      <c r="AD54" s="5"/>
      <c r="AE54" s="11">
        <f t="shared" si="0"/>
        <v>12</v>
      </c>
      <c r="AF54" s="13">
        <f t="shared" si="1"/>
        <v>3</v>
      </c>
      <c r="AH54" s="14"/>
      <c r="AI54" s="14"/>
      <c r="AJ54" s="14"/>
    </row>
    <row r="55" spans="1:45" ht="11.25" customHeight="1">
      <c r="A55" s="31" t="s">
        <v>509</v>
      </c>
      <c r="B55" s="5"/>
      <c r="C55" s="5"/>
      <c r="D55" s="5">
        <v>6</v>
      </c>
      <c r="E55" s="5"/>
      <c r="F55" s="5">
        <v>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1"/>
      <c r="V55" s="5"/>
      <c r="W55" s="5"/>
      <c r="X55" s="5"/>
      <c r="Y55" s="5"/>
      <c r="Z55" s="5"/>
      <c r="AA55" s="5"/>
      <c r="AB55" s="39"/>
      <c r="AC55" s="5"/>
      <c r="AD55" s="39"/>
      <c r="AE55" s="11">
        <f t="shared" si="0"/>
        <v>12</v>
      </c>
      <c r="AF55" s="13">
        <f t="shared" si="1"/>
        <v>2</v>
      </c>
      <c r="AH55" s="14"/>
      <c r="AI55" s="14"/>
      <c r="AM55" s="14"/>
      <c r="AN55" s="14"/>
      <c r="AO55" s="14"/>
      <c r="AP55" s="14"/>
      <c r="AQ55" s="14"/>
      <c r="AR55" s="14"/>
      <c r="AS55" s="14"/>
    </row>
    <row r="56" spans="1:32" ht="11.25">
      <c r="A56" s="3" t="s">
        <v>813</v>
      </c>
      <c r="B56" s="5"/>
      <c r="C56" s="5"/>
      <c r="D56" s="5"/>
      <c r="E56" s="5"/>
      <c r="F56" s="5"/>
      <c r="G56" s="5">
        <v>7</v>
      </c>
      <c r="H56" s="5"/>
      <c r="I56" s="5"/>
      <c r="J56" s="5"/>
      <c r="K56" s="5"/>
      <c r="L56" s="5"/>
      <c r="M56" s="5"/>
      <c r="N56" s="5"/>
      <c r="O56" s="5"/>
      <c r="P56" s="5">
        <v>5</v>
      </c>
      <c r="Q56" s="5"/>
      <c r="R56" s="5"/>
      <c r="S56" s="5"/>
      <c r="T56" s="5"/>
      <c r="U56" s="11"/>
      <c r="V56" s="5"/>
      <c r="W56" s="5"/>
      <c r="X56" s="5"/>
      <c r="Y56" s="5"/>
      <c r="Z56" s="5"/>
      <c r="AA56" s="5"/>
      <c r="AB56" s="39"/>
      <c r="AC56" s="5"/>
      <c r="AD56" s="5"/>
      <c r="AE56" s="11">
        <f t="shared" si="0"/>
        <v>12</v>
      </c>
      <c r="AF56" s="13">
        <f t="shared" si="1"/>
        <v>2</v>
      </c>
    </row>
    <row r="57" spans="1:32" ht="11.25">
      <c r="A57" s="3" t="s">
        <v>1189</v>
      </c>
      <c r="B57" s="5"/>
      <c r="C57" s="5"/>
      <c r="D57" s="5"/>
      <c r="E57" s="5"/>
      <c r="F57" s="5"/>
      <c r="G57" s="5">
        <v>2</v>
      </c>
      <c r="H57" s="5"/>
      <c r="I57" s="5"/>
      <c r="J57" s="5"/>
      <c r="K57" s="5"/>
      <c r="L57" s="5"/>
      <c r="M57" s="5">
        <v>5</v>
      </c>
      <c r="N57" s="5"/>
      <c r="O57" s="5"/>
      <c r="P57" s="5"/>
      <c r="Q57" s="5"/>
      <c r="R57" s="5"/>
      <c r="S57" s="5"/>
      <c r="T57" s="5"/>
      <c r="U57" s="11"/>
      <c r="V57" s="5"/>
      <c r="W57" s="5"/>
      <c r="X57" s="5"/>
      <c r="Y57" s="5"/>
      <c r="Z57" s="5">
        <v>5</v>
      </c>
      <c r="AA57" s="5"/>
      <c r="AB57" s="39"/>
      <c r="AC57" s="5"/>
      <c r="AD57" s="5"/>
      <c r="AE57" s="11">
        <f t="shared" si="0"/>
        <v>12</v>
      </c>
      <c r="AF57" s="13">
        <f t="shared" si="1"/>
        <v>3</v>
      </c>
    </row>
    <row r="58" spans="1:32" ht="11.25">
      <c r="A58" s="3" t="s">
        <v>727</v>
      </c>
      <c r="B58" s="5"/>
      <c r="C58" s="5"/>
      <c r="D58" s="5"/>
      <c r="E58" s="5"/>
      <c r="F58" s="5">
        <v>6</v>
      </c>
      <c r="G58" s="5"/>
      <c r="H58" s="5">
        <v>3</v>
      </c>
      <c r="I58" s="5"/>
      <c r="J58" s="5"/>
      <c r="K58" s="5"/>
      <c r="L58" s="5">
        <v>2</v>
      </c>
      <c r="M58" s="5"/>
      <c r="N58" s="5"/>
      <c r="O58" s="5"/>
      <c r="P58" s="5"/>
      <c r="Q58" s="5"/>
      <c r="R58" s="5"/>
      <c r="S58" s="5"/>
      <c r="T58" s="5"/>
      <c r="U58" s="11"/>
      <c r="V58" s="5"/>
      <c r="W58" s="5"/>
      <c r="X58" s="5"/>
      <c r="Y58" s="5"/>
      <c r="Z58" s="5"/>
      <c r="AA58" s="5"/>
      <c r="AB58" s="39"/>
      <c r="AC58" s="5"/>
      <c r="AD58" s="5"/>
      <c r="AE58" s="11">
        <f t="shared" si="0"/>
        <v>11</v>
      </c>
      <c r="AF58" s="13">
        <f t="shared" si="1"/>
        <v>3</v>
      </c>
    </row>
    <row r="59" spans="1:36" ht="11.25">
      <c r="A59" s="3" t="s">
        <v>724</v>
      </c>
      <c r="B59" s="5"/>
      <c r="C59" s="5"/>
      <c r="D59" s="5"/>
      <c r="E59" s="5"/>
      <c r="F59" s="5">
        <v>5</v>
      </c>
      <c r="G59" s="5"/>
      <c r="H59" s="5"/>
      <c r="I59" s="5"/>
      <c r="J59" s="5"/>
      <c r="K59" s="5">
        <v>2</v>
      </c>
      <c r="L59" s="5"/>
      <c r="M59" s="5"/>
      <c r="N59" s="5"/>
      <c r="O59" s="5">
        <v>3</v>
      </c>
      <c r="P59" s="5"/>
      <c r="Q59" s="5"/>
      <c r="R59" s="5"/>
      <c r="S59" s="5"/>
      <c r="T59" s="5"/>
      <c r="U59" s="11"/>
      <c r="V59" s="5"/>
      <c r="W59" s="5"/>
      <c r="X59" s="5"/>
      <c r="Y59" s="5"/>
      <c r="Z59" s="5"/>
      <c r="AA59" s="5">
        <v>1</v>
      </c>
      <c r="AB59" s="39"/>
      <c r="AC59" s="5"/>
      <c r="AD59" s="5"/>
      <c r="AE59" s="11">
        <f t="shared" si="0"/>
        <v>11</v>
      </c>
      <c r="AF59" s="13">
        <f t="shared" si="1"/>
        <v>4</v>
      </c>
      <c r="AH59" s="14"/>
      <c r="AI59" s="14"/>
      <c r="AJ59" s="14"/>
    </row>
    <row r="60" spans="1:32" ht="11.25">
      <c r="A60" s="3" t="s">
        <v>1104</v>
      </c>
      <c r="B60" s="5"/>
      <c r="C60" s="5"/>
      <c r="D60" s="5"/>
      <c r="E60" s="5"/>
      <c r="F60" s="5"/>
      <c r="G60" s="5"/>
      <c r="H60" s="5"/>
      <c r="I60" s="5"/>
      <c r="J60" s="5"/>
      <c r="K60" s="5">
        <v>11</v>
      </c>
      <c r="L60" s="5"/>
      <c r="M60" s="5"/>
      <c r="N60" s="5"/>
      <c r="O60" s="5"/>
      <c r="P60" s="5"/>
      <c r="Q60" s="5"/>
      <c r="R60" s="5"/>
      <c r="S60" s="5"/>
      <c r="T60" s="5"/>
      <c r="U60" s="11"/>
      <c r="V60" s="5"/>
      <c r="W60" s="5"/>
      <c r="X60" s="5"/>
      <c r="Y60" s="5"/>
      <c r="Z60" s="5"/>
      <c r="AA60" s="5"/>
      <c r="AB60" s="39"/>
      <c r="AC60" s="5"/>
      <c r="AD60" s="5"/>
      <c r="AE60" s="11">
        <f t="shared" si="0"/>
        <v>11</v>
      </c>
      <c r="AF60" s="13">
        <f t="shared" si="1"/>
        <v>1</v>
      </c>
    </row>
    <row r="61" spans="1:32" ht="11.25">
      <c r="A61" s="3" t="s">
        <v>851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>
        <v>6</v>
      </c>
      <c r="Q61" s="5"/>
      <c r="R61" s="5"/>
      <c r="S61" s="5"/>
      <c r="T61" s="5"/>
      <c r="U61" s="11"/>
      <c r="V61" s="5"/>
      <c r="W61" s="5"/>
      <c r="X61" s="5">
        <v>3</v>
      </c>
      <c r="Y61" s="5"/>
      <c r="Z61" s="5">
        <v>2</v>
      </c>
      <c r="AA61" s="5"/>
      <c r="AB61" s="39"/>
      <c r="AC61" s="5"/>
      <c r="AD61" s="5"/>
      <c r="AE61" s="11">
        <f t="shared" si="0"/>
        <v>11</v>
      </c>
      <c r="AF61" s="13">
        <f t="shared" si="1"/>
        <v>3</v>
      </c>
    </row>
    <row r="62" spans="1:45" ht="11.25">
      <c r="A62" s="3" t="s">
        <v>1263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3</v>
      </c>
      <c r="P62" s="5"/>
      <c r="Q62" s="5"/>
      <c r="R62" s="5"/>
      <c r="S62" s="5"/>
      <c r="T62" s="5"/>
      <c r="U62" s="11"/>
      <c r="V62" s="5"/>
      <c r="W62" s="5"/>
      <c r="X62" s="5"/>
      <c r="Y62" s="5"/>
      <c r="Z62" s="5"/>
      <c r="AA62" s="5"/>
      <c r="AB62" s="39"/>
      <c r="AC62" s="5">
        <v>7</v>
      </c>
      <c r="AD62" s="5"/>
      <c r="AE62" s="11">
        <f t="shared" si="0"/>
        <v>10</v>
      </c>
      <c r="AF62" s="13">
        <f t="shared" si="1"/>
        <v>2</v>
      </c>
      <c r="AH62" s="14"/>
      <c r="AI62" s="14"/>
      <c r="AJ62" s="14"/>
      <c r="AM62" s="14"/>
      <c r="AN62" s="14"/>
      <c r="AO62" s="14"/>
      <c r="AP62" s="14"/>
      <c r="AQ62" s="14"/>
      <c r="AR62" s="14"/>
      <c r="AS62" s="14"/>
    </row>
    <row r="63" spans="1:32" ht="11.25">
      <c r="A63" s="3" t="s">
        <v>1199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v>1</v>
      </c>
      <c r="N63" s="5"/>
      <c r="O63" s="5"/>
      <c r="P63" s="5">
        <v>2</v>
      </c>
      <c r="Q63" s="5"/>
      <c r="R63" s="5"/>
      <c r="S63" s="5"/>
      <c r="T63" s="5"/>
      <c r="U63" s="11"/>
      <c r="V63" s="5"/>
      <c r="W63" s="5"/>
      <c r="X63" s="5"/>
      <c r="Y63" s="5"/>
      <c r="Z63" s="5"/>
      <c r="AA63" s="5"/>
      <c r="AB63" s="39"/>
      <c r="AC63" s="5">
        <v>7</v>
      </c>
      <c r="AD63" s="5"/>
      <c r="AE63" s="11">
        <f t="shared" si="0"/>
        <v>10</v>
      </c>
      <c r="AF63" s="13">
        <f t="shared" si="1"/>
        <v>3</v>
      </c>
    </row>
    <row r="64" spans="1:32" ht="11.25">
      <c r="A64" s="3" t="s">
        <v>808</v>
      </c>
      <c r="B64" s="5"/>
      <c r="C64" s="5"/>
      <c r="D64" s="5"/>
      <c r="E64" s="5"/>
      <c r="F64" s="5"/>
      <c r="G64" s="5">
        <v>3</v>
      </c>
      <c r="H64" s="5"/>
      <c r="I64" s="5"/>
      <c r="J64" s="5"/>
      <c r="K64" s="5"/>
      <c r="L64" s="5"/>
      <c r="M64" s="5"/>
      <c r="N64" s="5"/>
      <c r="O64" s="5">
        <v>7</v>
      </c>
      <c r="P64" s="5"/>
      <c r="Q64" s="5"/>
      <c r="R64" s="5"/>
      <c r="S64" s="5"/>
      <c r="T64" s="5"/>
      <c r="U64" s="11"/>
      <c r="V64" s="5"/>
      <c r="W64" s="5"/>
      <c r="X64" s="5"/>
      <c r="Y64" s="5"/>
      <c r="Z64" s="5"/>
      <c r="AA64" s="5"/>
      <c r="AB64" s="39"/>
      <c r="AC64" s="5"/>
      <c r="AD64" s="5"/>
      <c r="AE64" s="11">
        <f t="shared" si="0"/>
        <v>10</v>
      </c>
      <c r="AF64" s="13">
        <f t="shared" si="1"/>
        <v>2</v>
      </c>
    </row>
    <row r="65" spans="1:32" ht="11.25">
      <c r="A65" s="3" t="s">
        <v>1425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2</v>
      </c>
      <c r="U65" s="11"/>
      <c r="V65" s="5"/>
      <c r="W65" s="5"/>
      <c r="X65" s="5"/>
      <c r="Y65" s="5"/>
      <c r="Z65" s="5"/>
      <c r="AA65" s="5"/>
      <c r="AB65" s="39">
        <v>8</v>
      </c>
      <c r="AC65" s="5"/>
      <c r="AD65" s="5"/>
      <c r="AE65" s="11">
        <f t="shared" si="0"/>
        <v>10</v>
      </c>
      <c r="AF65" s="13">
        <f t="shared" si="1"/>
        <v>2</v>
      </c>
    </row>
    <row r="66" spans="1:32" ht="11.25">
      <c r="A66" s="3" t="s">
        <v>1190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v>10</v>
      </c>
      <c r="N66" s="5"/>
      <c r="O66" s="5"/>
      <c r="P66" s="5"/>
      <c r="Q66" s="5"/>
      <c r="R66" s="5"/>
      <c r="S66" s="5"/>
      <c r="T66" s="5"/>
      <c r="U66" s="11"/>
      <c r="V66" s="5"/>
      <c r="W66" s="5"/>
      <c r="X66" s="5"/>
      <c r="Y66" s="5"/>
      <c r="Z66" s="5"/>
      <c r="AA66" s="5"/>
      <c r="AB66" s="39"/>
      <c r="AC66" s="5"/>
      <c r="AD66" s="5"/>
      <c r="AE66" s="11">
        <f aca="true" t="shared" si="2" ref="AE66:AE129">SUM(B66:AD66)</f>
        <v>10</v>
      </c>
      <c r="AF66" s="13">
        <f aca="true" t="shared" si="3" ref="AF66:AF129">COUNTA(B66:AC66)</f>
        <v>1</v>
      </c>
    </row>
    <row r="67" spans="1:36" ht="11.25" customHeight="1">
      <c r="A67" s="29" t="s">
        <v>1665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1"/>
      <c r="V67" s="5"/>
      <c r="W67" s="5"/>
      <c r="X67" s="5"/>
      <c r="Y67" s="5"/>
      <c r="Z67" s="5"/>
      <c r="AA67" s="5"/>
      <c r="AB67" s="39"/>
      <c r="AC67" s="5">
        <v>9</v>
      </c>
      <c r="AD67" s="39"/>
      <c r="AE67" s="11">
        <f t="shared" si="2"/>
        <v>9</v>
      </c>
      <c r="AF67" s="13">
        <f t="shared" si="3"/>
        <v>1</v>
      </c>
      <c r="AH67" s="14"/>
      <c r="AI67" s="14"/>
      <c r="AJ67" s="14"/>
    </row>
    <row r="68" spans="1:36" ht="11.25">
      <c r="A68" s="3" t="s">
        <v>1316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2</v>
      </c>
      <c r="R68" s="5">
        <v>6</v>
      </c>
      <c r="S68" s="5">
        <v>1</v>
      </c>
      <c r="T68" s="5"/>
      <c r="U68" s="11"/>
      <c r="V68" s="5"/>
      <c r="W68" s="5"/>
      <c r="X68" s="5"/>
      <c r="Y68" s="5"/>
      <c r="Z68" s="5"/>
      <c r="AA68" s="5"/>
      <c r="AB68" s="39"/>
      <c r="AC68" s="5"/>
      <c r="AD68" s="5"/>
      <c r="AE68" s="11">
        <f t="shared" si="2"/>
        <v>9</v>
      </c>
      <c r="AF68" s="13">
        <f t="shared" si="3"/>
        <v>3</v>
      </c>
      <c r="AH68" s="14"/>
      <c r="AI68" s="14"/>
      <c r="AJ68" s="14"/>
    </row>
    <row r="69" spans="1:32" ht="11.25" customHeight="1">
      <c r="A69" s="29" t="s">
        <v>489</v>
      </c>
      <c r="B69" s="5">
        <v>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1"/>
      <c r="V69" s="5"/>
      <c r="W69" s="5"/>
      <c r="X69" s="5"/>
      <c r="Y69" s="5"/>
      <c r="Z69" s="5"/>
      <c r="AA69" s="5"/>
      <c r="AB69" s="39"/>
      <c r="AC69" s="5"/>
      <c r="AD69" s="39"/>
      <c r="AE69" s="11">
        <f t="shared" si="2"/>
        <v>9</v>
      </c>
      <c r="AF69" s="13">
        <f t="shared" si="3"/>
        <v>1</v>
      </c>
    </row>
    <row r="70" spans="1:32" ht="11.25">
      <c r="A70" s="3" t="s">
        <v>1194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>
        <v>3</v>
      </c>
      <c r="N70" s="5"/>
      <c r="O70" s="5"/>
      <c r="P70" s="5">
        <v>6</v>
      </c>
      <c r="Q70" s="5"/>
      <c r="R70" s="5"/>
      <c r="S70" s="5"/>
      <c r="T70" s="5"/>
      <c r="U70" s="11"/>
      <c r="V70" s="5"/>
      <c r="W70" s="5"/>
      <c r="X70" s="5"/>
      <c r="Y70" s="5"/>
      <c r="Z70" s="5"/>
      <c r="AA70" s="5"/>
      <c r="AB70" s="39"/>
      <c r="AC70" s="5"/>
      <c r="AD70" s="5"/>
      <c r="AE70" s="11">
        <f t="shared" si="2"/>
        <v>9</v>
      </c>
      <c r="AF70" s="13">
        <f t="shared" si="3"/>
        <v>2</v>
      </c>
    </row>
    <row r="71" spans="1:32" ht="11.25">
      <c r="A71" s="3" t="s">
        <v>952</v>
      </c>
      <c r="B71" s="5"/>
      <c r="C71" s="5"/>
      <c r="D71" s="5"/>
      <c r="E71" s="5"/>
      <c r="F71" s="5"/>
      <c r="G71" s="5"/>
      <c r="H71" s="5"/>
      <c r="I71" s="5">
        <v>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v>0</v>
      </c>
      <c r="U71" s="11"/>
      <c r="V71" s="5"/>
      <c r="W71" s="5"/>
      <c r="X71" s="5"/>
      <c r="Y71" s="5"/>
      <c r="Z71" s="5"/>
      <c r="AA71" s="5"/>
      <c r="AB71" s="39">
        <v>5</v>
      </c>
      <c r="AC71" s="5"/>
      <c r="AD71" s="5"/>
      <c r="AE71" s="11">
        <f t="shared" si="2"/>
        <v>9</v>
      </c>
      <c r="AF71" s="13">
        <f t="shared" si="3"/>
        <v>3</v>
      </c>
    </row>
    <row r="72" spans="1:32" ht="11.25">
      <c r="A72" s="3" t="s">
        <v>818</v>
      </c>
      <c r="B72" s="5"/>
      <c r="C72" s="5"/>
      <c r="D72" s="5"/>
      <c r="E72" s="5"/>
      <c r="F72" s="5"/>
      <c r="G72" s="5">
        <v>3</v>
      </c>
      <c r="H72" s="5"/>
      <c r="I72" s="5"/>
      <c r="J72" s="5"/>
      <c r="K72" s="5"/>
      <c r="L72" s="5"/>
      <c r="M72" s="5">
        <v>3</v>
      </c>
      <c r="N72" s="5"/>
      <c r="O72" s="5"/>
      <c r="P72" s="5">
        <v>3</v>
      </c>
      <c r="Q72" s="5"/>
      <c r="R72" s="5"/>
      <c r="S72" s="5"/>
      <c r="T72" s="5"/>
      <c r="U72" s="11"/>
      <c r="V72" s="5"/>
      <c r="W72" s="5"/>
      <c r="X72" s="5"/>
      <c r="Y72" s="5"/>
      <c r="Z72" s="5"/>
      <c r="AA72" s="5"/>
      <c r="AB72" s="39"/>
      <c r="AC72" s="5"/>
      <c r="AD72" s="5"/>
      <c r="AE72" s="11">
        <f t="shared" si="2"/>
        <v>9</v>
      </c>
      <c r="AF72" s="13">
        <f t="shared" si="3"/>
        <v>3</v>
      </c>
    </row>
    <row r="73" spans="1:32" ht="11.25">
      <c r="A73" s="3" t="s">
        <v>553</v>
      </c>
      <c r="B73" s="5"/>
      <c r="C73" s="5">
        <v>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1"/>
      <c r="V73" s="5"/>
      <c r="W73" s="5"/>
      <c r="X73" s="5"/>
      <c r="Y73" s="5"/>
      <c r="Z73" s="5"/>
      <c r="AA73" s="5"/>
      <c r="AB73" s="39"/>
      <c r="AC73" s="5"/>
      <c r="AD73" s="5"/>
      <c r="AE73" s="11">
        <f t="shared" si="2"/>
        <v>9</v>
      </c>
      <c r="AF73" s="13">
        <f t="shared" si="3"/>
        <v>1</v>
      </c>
    </row>
    <row r="74" spans="1:32" ht="11.25">
      <c r="A74" s="3" t="s">
        <v>821</v>
      </c>
      <c r="B74" s="5"/>
      <c r="C74" s="5"/>
      <c r="D74" s="5"/>
      <c r="E74" s="5"/>
      <c r="F74" s="5"/>
      <c r="G74" s="5">
        <v>1</v>
      </c>
      <c r="H74" s="5"/>
      <c r="I74" s="5"/>
      <c r="J74" s="5"/>
      <c r="K74" s="5"/>
      <c r="L74" s="5"/>
      <c r="M74" s="5">
        <v>5</v>
      </c>
      <c r="N74" s="5"/>
      <c r="O74" s="5"/>
      <c r="P74" s="5"/>
      <c r="Q74" s="5"/>
      <c r="R74" s="5"/>
      <c r="S74" s="5"/>
      <c r="T74" s="5"/>
      <c r="U74" s="11"/>
      <c r="V74" s="5"/>
      <c r="W74" s="5"/>
      <c r="X74" s="5"/>
      <c r="Y74" s="5"/>
      <c r="Z74" s="5"/>
      <c r="AA74" s="5">
        <v>3</v>
      </c>
      <c r="AB74" s="39"/>
      <c r="AC74" s="5"/>
      <c r="AD74" s="5"/>
      <c r="AE74" s="11">
        <f t="shared" si="2"/>
        <v>9</v>
      </c>
      <c r="AF74" s="13">
        <f t="shared" si="3"/>
        <v>3</v>
      </c>
    </row>
    <row r="75" spans="1:32" ht="11.25">
      <c r="A75" s="3" t="s">
        <v>824</v>
      </c>
      <c r="B75" s="5"/>
      <c r="C75" s="5"/>
      <c r="D75" s="5"/>
      <c r="E75" s="5"/>
      <c r="F75" s="5"/>
      <c r="G75" s="5">
        <v>9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1"/>
      <c r="V75" s="5"/>
      <c r="W75" s="5"/>
      <c r="X75" s="5"/>
      <c r="Y75" s="5"/>
      <c r="Z75" s="5"/>
      <c r="AA75" s="5"/>
      <c r="AB75" s="39"/>
      <c r="AC75" s="5"/>
      <c r="AD75" s="5"/>
      <c r="AE75" s="11">
        <f t="shared" si="2"/>
        <v>9</v>
      </c>
      <c r="AF75" s="13">
        <f t="shared" si="3"/>
        <v>1</v>
      </c>
    </row>
    <row r="76" spans="1:45" ht="11.25">
      <c r="A76" s="3" t="s">
        <v>1193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2</v>
      </c>
      <c r="N76" s="5"/>
      <c r="O76" s="5"/>
      <c r="P76" s="5">
        <v>1</v>
      </c>
      <c r="Q76" s="5"/>
      <c r="R76" s="5"/>
      <c r="S76" s="5"/>
      <c r="T76" s="5"/>
      <c r="U76" s="11"/>
      <c r="V76" s="5"/>
      <c r="W76" s="5"/>
      <c r="X76" s="5"/>
      <c r="Y76" s="5"/>
      <c r="Z76" s="5"/>
      <c r="AA76" s="5"/>
      <c r="AB76" s="39"/>
      <c r="AC76" s="5">
        <v>5</v>
      </c>
      <c r="AD76" s="5"/>
      <c r="AE76" s="11">
        <f t="shared" si="2"/>
        <v>8</v>
      </c>
      <c r="AF76" s="13">
        <f t="shared" si="3"/>
        <v>3</v>
      </c>
      <c r="AH76" s="14"/>
      <c r="AI76" s="14"/>
      <c r="AM76" s="14"/>
      <c r="AN76" s="14"/>
      <c r="AO76" s="14"/>
      <c r="AP76" s="14"/>
      <c r="AQ76" s="14"/>
      <c r="AR76" s="14"/>
      <c r="AS76" s="14"/>
    </row>
    <row r="77" spans="1:32" ht="11.25">
      <c r="A77" s="3" t="s">
        <v>1573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/>
      <c r="V77" s="5"/>
      <c r="W77" s="5"/>
      <c r="X77" s="5"/>
      <c r="Y77" s="5"/>
      <c r="Z77" s="5">
        <v>3</v>
      </c>
      <c r="AA77" s="5"/>
      <c r="AB77" s="39"/>
      <c r="AC77" s="5">
        <v>5</v>
      </c>
      <c r="AD77" s="5"/>
      <c r="AE77" s="11">
        <f t="shared" si="2"/>
        <v>8</v>
      </c>
      <c r="AF77" s="13">
        <f t="shared" si="3"/>
        <v>2</v>
      </c>
    </row>
    <row r="78" spans="1:45" ht="11.25">
      <c r="A78" s="3" t="s">
        <v>1106</v>
      </c>
      <c r="B78" s="5"/>
      <c r="C78" s="5"/>
      <c r="D78" s="5"/>
      <c r="E78" s="5"/>
      <c r="F78" s="5"/>
      <c r="G78" s="5"/>
      <c r="H78" s="5"/>
      <c r="I78" s="5"/>
      <c r="J78" s="5"/>
      <c r="K78" s="5">
        <v>3</v>
      </c>
      <c r="L78" s="5"/>
      <c r="M78" s="5"/>
      <c r="N78" s="5"/>
      <c r="O78" s="5"/>
      <c r="P78" s="5"/>
      <c r="Q78" s="5"/>
      <c r="R78" s="5"/>
      <c r="S78" s="5"/>
      <c r="T78" s="5"/>
      <c r="U78" s="11">
        <v>3</v>
      </c>
      <c r="V78" s="5">
        <v>2</v>
      </c>
      <c r="W78" s="5"/>
      <c r="X78" s="5"/>
      <c r="Y78" s="5"/>
      <c r="Z78" s="5"/>
      <c r="AA78" s="5"/>
      <c r="AB78" s="39"/>
      <c r="AC78" s="5"/>
      <c r="AD78" s="5"/>
      <c r="AE78" s="11">
        <f t="shared" si="2"/>
        <v>8</v>
      </c>
      <c r="AF78" s="13">
        <f t="shared" si="3"/>
        <v>3</v>
      </c>
      <c r="AH78" s="14"/>
      <c r="AI78" s="14"/>
      <c r="AM78" s="14"/>
      <c r="AN78" s="14"/>
      <c r="AO78" s="14"/>
      <c r="AP78" s="14"/>
      <c r="AQ78" s="14"/>
      <c r="AR78" s="14"/>
      <c r="AS78" s="14"/>
    </row>
    <row r="79" spans="1:32" ht="11.25" customHeight="1">
      <c r="A79" s="31" t="s">
        <v>1310</v>
      </c>
      <c r="B79" s="5">
        <v>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3</v>
      </c>
      <c r="R79" s="5"/>
      <c r="S79" s="5"/>
      <c r="T79" s="5"/>
      <c r="U79" s="11"/>
      <c r="V79" s="5"/>
      <c r="W79" s="5"/>
      <c r="X79" s="5"/>
      <c r="Y79" s="5"/>
      <c r="Z79" s="5"/>
      <c r="AA79" s="5"/>
      <c r="AB79" s="11"/>
      <c r="AC79" s="5"/>
      <c r="AD79" s="39"/>
      <c r="AE79" s="11">
        <f t="shared" si="2"/>
        <v>8</v>
      </c>
      <c r="AF79" s="13">
        <f t="shared" si="3"/>
        <v>2</v>
      </c>
    </row>
    <row r="80" spans="1:32" ht="11.25">
      <c r="A80" s="3" t="s">
        <v>1108</v>
      </c>
      <c r="B80" s="5"/>
      <c r="C80" s="5"/>
      <c r="D80" s="5"/>
      <c r="E80" s="5"/>
      <c r="F80" s="5"/>
      <c r="G80" s="5"/>
      <c r="H80" s="5"/>
      <c r="I80" s="5"/>
      <c r="J80" s="5"/>
      <c r="K80" s="5">
        <v>5</v>
      </c>
      <c r="L80" s="5"/>
      <c r="M80" s="5"/>
      <c r="N80" s="5"/>
      <c r="O80" s="5"/>
      <c r="P80" s="5"/>
      <c r="Q80" s="5">
        <v>3</v>
      </c>
      <c r="R80" s="5"/>
      <c r="S80" s="5"/>
      <c r="T80" s="5"/>
      <c r="U80" s="11"/>
      <c r="V80" s="5"/>
      <c r="W80" s="5"/>
      <c r="X80" s="5"/>
      <c r="Y80" s="5"/>
      <c r="Z80" s="5"/>
      <c r="AA80" s="5"/>
      <c r="AB80" s="39"/>
      <c r="AC80" s="5"/>
      <c r="AD80" s="5"/>
      <c r="AE80" s="11">
        <f t="shared" si="2"/>
        <v>8</v>
      </c>
      <c r="AF80" s="13">
        <f t="shared" si="3"/>
        <v>2</v>
      </c>
    </row>
    <row r="81" spans="1:36" ht="11.25">
      <c r="A81" s="3" t="s">
        <v>700</v>
      </c>
      <c r="B81" s="5"/>
      <c r="C81" s="5"/>
      <c r="D81" s="5"/>
      <c r="E81" s="5"/>
      <c r="F81" s="5"/>
      <c r="G81" s="5"/>
      <c r="H81" s="5"/>
      <c r="I81" s="5"/>
      <c r="J81" s="5"/>
      <c r="K81" s="5">
        <v>2</v>
      </c>
      <c r="L81" s="5"/>
      <c r="M81" s="5"/>
      <c r="N81" s="5"/>
      <c r="O81" s="5"/>
      <c r="P81" s="5"/>
      <c r="Q81" s="5">
        <v>2</v>
      </c>
      <c r="R81" s="5"/>
      <c r="S81" s="5"/>
      <c r="T81" s="5"/>
      <c r="U81" s="11"/>
      <c r="V81" s="5"/>
      <c r="W81" s="5"/>
      <c r="X81" s="5"/>
      <c r="Y81" s="5"/>
      <c r="Z81" s="5"/>
      <c r="AA81" s="5">
        <v>4</v>
      </c>
      <c r="AB81" s="11"/>
      <c r="AC81" s="5"/>
      <c r="AD81" s="5"/>
      <c r="AE81" s="11">
        <f t="shared" si="2"/>
        <v>8</v>
      </c>
      <c r="AF81" s="13">
        <f t="shared" si="3"/>
        <v>3</v>
      </c>
      <c r="AH81" s="14"/>
      <c r="AI81" s="14"/>
      <c r="AJ81" s="14"/>
    </row>
    <row r="82" spans="1:45" ht="11.25">
      <c r="A82" s="3" t="s">
        <v>738</v>
      </c>
      <c r="B82" s="5"/>
      <c r="C82" s="5"/>
      <c r="D82" s="5"/>
      <c r="E82" s="5"/>
      <c r="F82" s="5"/>
      <c r="G82" s="5"/>
      <c r="H82" s="5"/>
      <c r="I82" s="5"/>
      <c r="J82" s="5"/>
      <c r="K82" s="5">
        <v>6</v>
      </c>
      <c r="L82" s="5"/>
      <c r="M82" s="5"/>
      <c r="N82" s="5"/>
      <c r="O82" s="5"/>
      <c r="P82" s="5"/>
      <c r="Q82" s="5">
        <v>2</v>
      </c>
      <c r="R82" s="5"/>
      <c r="S82" s="5"/>
      <c r="T82" s="5"/>
      <c r="U82" s="11"/>
      <c r="V82" s="5"/>
      <c r="W82" s="5"/>
      <c r="X82" s="5"/>
      <c r="Y82" s="5"/>
      <c r="Z82" s="5"/>
      <c r="AA82" s="5"/>
      <c r="AB82" s="11"/>
      <c r="AC82" s="5"/>
      <c r="AD82" s="5"/>
      <c r="AE82" s="11">
        <f t="shared" si="2"/>
        <v>8</v>
      </c>
      <c r="AF82" s="13">
        <f t="shared" si="3"/>
        <v>2</v>
      </c>
      <c r="AH82" s="14"/>
      <c r="AI82" s="14"/>
      <c r="AM82" s="14"/>
      <c r="AN82" s="14"/>
      <c r="AO82" s="14"/>
      <c r="AP82" s="14"/>
      <c r="AQ82" s="14"/>
      <c r="AR82" s="14"/>
      <c r="AS82" s="14"/>
    </row>
    <row r="83" spans="1:32" ht="11.25">
      <c r="A83" s="3" t="s">
        <v>1396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>
        <v>8</v>
      </c>
      <c r="U83" s="11"/>
      <c r="V83" s="5"/>
      <c r="W83" s="5"/>
      <c r="X83" s="5"/>
      <c r="Y83" s="5"/>
      <c r="Z83" s="5"/>
      <c r="AA83" s="5"/>
      <c r="AB83" s="39"/>
      <c r="AC83" s="5"/>
      <c r="AD83" s="5"/>
      <c r="AE83" s="11">
        <f t="shared" si="2"/>
        <v>8</v>
      </c>
      <c r="AF83" s="13">
        <f t="shared" si="3"/>
        <v>1</v>
      </c>
    </row>
    <row r="84" spans="1:32" ht="11.25">
      <c r="A84" s="3" t="s">
        <v>947</v>
      </c>
      <c r="B84" s="5"/>
      <c r="C84" s="5"/>
      <c r="D84" s="5"/>
      <c r="E84" s="5"/>
      <c r="F84" s="5"/>
      <c r="G84" s="5"/>
      <c r="H84" s="5"/>
      <c r="I84" s="5">
        <v>1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7</v>
      </c>
      <c r="U84" s="11"/>
      <c r="V84" s="5"/>
      <c r="W84" s="5"/>
      <c r="X84" s="5"/>
      <c r="Y84" s="5"/>
      <c r="Z84" s="5"/>
      <c r="AA84" s="5"/>
      <c r="AB84" s="39"/>
      <c r="AC84" s="5"/>
      <c r="AD84" s="5"/>
      <c r="AE84" s="11">
        <f t="shared" si="2"/>
        <v>8</v>
      </c>
      <c r="AF84" s="13">
        <f t="shared" si="3"/>
        <v>2</v>
      </c>
    </row>
    <row r="85" spans="1:32" ht="11.25">
      <c r="A85" s="3" t="s">
        <v>938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v>8</v>
      </c>
      <c r="U85" s="11"/>
      <c r="V85" s="5"/>
      <c r="W85" s="5"/>
      <c r="X85" s="5"/>
      <c r="Y85" s="5"/>
      <c r="Z85" s="5"/>
      <c r="AA85" s="5"/>
      <c r="AB85" s="39"/>
      <c r="AC85" s="5"/>
      <c r="AD85" s="5"/>
      <c r="AE85" s="11">
        <f t="shared" si="2"/>
        <v>8</v>
      </c>
      <c r="AF85" s="13">
        <f t="shared" si="3"/>
        <v>1</v>
      </c>
    </row>
    <row r="86" spans="1:32" ht="11.25">
      <c r="A86" s="3" t="s">
        <v>937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v>4</v>
      </c>
      <c r="U86" s="11"/>
      <c r="V86" s="5"/>
      <c r="W86" s="5"/>
      <c r="X86" s="5"/>
      <c r="Y86" s="5"/>
      <c r="Z86" s="5"/>
      <c r="AA86" s="5"/>
      <c r="AB86" s="39">
        <v>4</v>
      </c>
      <c r="AC86" s="5"/>
      <c r="AD86" s="5"/>
      <c r="AE86" s="11">
        <f t="shared" si="2"/>
        <v>8</v>
      </c>
      <c r="AF86" s="13">
        <f t="shared" si="3"/>
        <v>2</v>
      </c>
    </row>
    <row r="87" spans="1:32" ht="11.25">
      <c r="A87" s="3" t="s">
        <v>549</v>
      </c>
      <c r="B87" s="5"/>
      <c r="C87" s="5">
        <v>2</v>
      </c>
      <c r="D87" s="5"/>
      <c r="E87" s="5">
        <v>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1"/>
      <c r="V87" s="5"/>
      <c r="W87" s="5"/>
      <c r="X87" s="5"/>
      <c r="Y87" s="5"/>
      <c r="Z87" s="5"/>
      <c r="AA87" s="5"/>
      <c r="AB87" s="39"/>
      <c r="AC87" s="5"/>
      <c r="AD87" s="5"/>
      <c r="AE87" s="11">
        <f t="shared" si="2"/>
        <v>8</v>
      </c>
      <c r="AF87" s="13">
        <f t="shared" si="3"/>
        <v>2</v>
      </c>
    </row>
    <row r="88" spans="1:32" ht="11.25">
      <c r="A88" s="3" t="s">
        <v>1289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v>8</v>
      </c>
      <c r="Q88" s="5"/>
      <c r="R88" s="5"/>
      <c r="S88" s="5"/>
      <c r="T88" s="5"/>
      <c r="U88" s="11"/>
      <c r="V88" s="5"/>
      <c r="W88" s="5"/>
      <c r="X88" s="5"/>
      <c r="Y88" s="5"/>
      <c r="Z88" s="5"/>
      <c r="AA88" s="5"/>
      <c r="AB88" s="39"/>
      <c r="AC88" s="5"/>
      <c r="AD88" s="5"/>
      <c r="AE88" s="11">
        <f t="shared" si="2"/>
        <v>8</v>
      </c>
      <c r="AF88" s="13">
        <f t="shared" si="3"/>
        <v>1</v>
      </c>
    </row>
    <row r="89" spans="1:32" ht="11.25">
      <c r="A89" s="3" t="s">
        <v>593</v>
      </c>
      <c r="B89" s="5"/>
      <c r="C89" s="5"/>
      <c r="D89" s="5">
        <v>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1"/>
      <c r="V89" s="5"/>
      <c r="W89" s="5"/>
      <c r="X89" s="5"/>
      <c r="Y89" s="5"/>
      <c r="Z89" s="5"/>
      <c r="AA89" s="5"/>
      <c r="AB89" s="39"/>
      <c r="AC89" s="5"/>
      <c r="AD89" s="5"/>
      <c r="AE89" s="11">
        <f t="shared" si="2"/>
        <v>8</v>
      </c>
      <c r="AF89" s="13">
        <f t="shared" si="3"/>
        <v>1</v>
      </c>
    </row>
    <row r="90" spans="1:36" ht="11.25">
      <c r="A90" s="3" t="s">
        <v>806</v>
      </c>
      <c r="B90" s="5"/>
      <c r="C90" s="5"/>
      <c r="D90" s="5"/>
      <c r="E90" s="5"/>
      <c r="F90" s="5"/>
      <c r="G90" s="5">
        <v>1</v>
      </c>
      <c r="H90" s="5"/>
      <c r="I90" s="5"/>
      <c r="J90" s="5"/>
      <c r="K90" s="5"/>
      <c r="L90" s="5"/>
      <c r="M90" s="5">
        <v>2</v>
      </c>
      <c r="N90" s="5"/>
      <c r="O90" s="5"/>
      <c r="P90" s="5">
        <v>1</v>
      </c>
      <c r="Q90" s="5"/>
      <c r="R90" s="5"/>
      <c r="S90" s="5"/>
      <c r="T90" s="5"/>
      <c r="U90" s="11"/>
      <c r="V90" s="5"/>
      <c r="W90" s="5"/>
      <c r="X90" s="5"/>
      <c r="Y90" s="5"/>
      <c r="Z90" s="5"/>
      <c r="AA90" s="5"/>
      <c r="AB90" s="39"/>
      <c r="AC90" s="5">
        <v>3</v>
      </c>
      <c r="AD90" s="5"/>
      <c r="AE90" s="11">
        <f t="shared" si="2"/>
        <v>7</v>
      </c>
      <c r="AF90" s="13">
        <f t="shared" si="3"/>
        <v>4</v>
      </c>
      <c r="AH90" s="14"/>
      <c r="AI90" s="14"/>
      <c r="AJ90" s="14"/>
    </row>
    <row r="91" spans="1:32" ht="11.25">
      <c r="A91" s="3" t="s">
        <v>1223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v>5</v>
      </c>
      <c r="O91" s="5"/>
      <c r="P91" s="5"/>
      <c r="Q91" s="5"/>
      <c r="R91" s="5"/>
      <c r="S91" s="5">
        <v>2</v>
      </c>
      <c r="T91" s="5"/>
      <c r="U91" s="11"/>
      <c r="V91" s="5"/>
      <c r="W91" s="5"/>
      <c r="X91" s="5"/>
      <c r="Y91" s="5"/>
      <c r="Z91" s="5"/>
      <c r="AA91" s="5"/>
      <c r="AB91" s="39"/>
      <c r="AC91" s="5"/>
      <c r="AD91" s="5"/>
      <c r="AE91" s="11">
        <f t="shared" si="2"/>
        <v>7</v>
      </c>
      <c r="AF91" s="13">
        <f t="shared" si="3"/>
        <v>2</v>
      </c>
    </row>
    <row r="92" spans="1:32" ht="11.25" customHeight="1">
      <c r="A92" s="29" t="s">
        <v>488</v>
      </c>
      <c r="B92" s="5">
        <v>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1"/>
      <c r="V92" s="5"/>
      <c r="W92" s="5"/>
      <c r="X92" s="5"/>
      <c r="Y92" s="5"/>
      <c r="Z92" s="5"/>
      <c r="AA92" s="5"/>
      <c r="AB92" s="39"/>
      <c r="AC92" s="5"/>
      <c r="AD92" s="39"/>
      <c r="AE92" s="11">
        <f t="shared" si="2"/>
        <v>7</v>
      </c>
      <c r="AF92" s="13">
        <f t="shared" si="3"/>
        <v>1</v>
      </c>
    </row>
    <row r="93" spans="1:45" ht="11.25">
      <c r="A93" s="3" t="s">
        <v>639</v>
      </c>
      <c r="B93" s="5"/>
      <c r="C93" s="5"/>
      <c r="D93" s="5"/>
      <c r="E93" s="5"/>
      <c r="F93" s="5"/>
      <c r="G93" s="5"/>
      <c r="H93" s="5"/>
      <c r="I93" s="5"/>
      <c r="J93" s="5">
        <v>7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11"/>
      <c r="V93" s="5"/>
      <c r="W93" s="5"/>
      <c r="X93" s="5"/>
      <c r="Y93" s="5"/>
      <c r="Z93" s="5"/>
      <c r="AA93" s="5"/>
      <c r="AB93" s="39"/>
      <c r="AC93" s="5"/>
      <c r="AD93" s="5"/>
      <c r="AE93" s="11">
        <f t="shared" si="2"/>
        <v>7</v>
      </c>
      <c r="AF93" s="13">
        <f t="shared" si="3"/>
        <v>1</v>
      </c>
      <c r="AH93" s="14"/>
      <c r="AI93" s="14"/>
      <c r="AJ93" s="14"/>
      <c r="AM93" s="14"/>
      <c r="AN93" s="14"/>
      <c r="AO93" s="14"/>
      <c r="AP93" s="14"/>
      <c r="AQ93" s="14"/>
      <c r="AR93" s="14"/>
      <c r="AS93" s="14"/>
    </row>
    <row r="94" spans="1:32" ht="11.25">
      <c r="A94" s="3" t="s">
        <v>725</v>
      </c>
      <c r="B94" s="5"/>
      <c r="C94" s="5"/>
      <c r="D94" s="5"/>
      <c r="E94" s="5"/>
      <c r="F94" s="5">
        <v>3</v>
      </c>
      <c r="G94" s="5"/>
      <c r="H94" s="5"/>
      <c r="I94" s="5"/>
      <c r="J94" s="5"/>
      <c r="K94" s="5">
        <v>4</v>
      </c>
      <c r="L94" s="5"/>
      <c r="M94" s="5"/>
      <c r="N94" s="5"/>
      <c r="O94" s="5"/>
      <c r="P94" s="5"/>
      <c r="Q94" s="5"/>
      <c r="R94" s="5"/>
      <c r="S94" s="5"/>
      <c r="T94" s="5"/>
      <c r="U94" s="11"/>
      <c r="V94" s="5"/>
      <c r="W94" s="5"/>
      <c r="X94" s="5"/>
      <c r="Y94" s="5"/>
      <c r="Z94" s="5"/>
      <c r="AA94" s="5"/>
      <c r="AB94" s="39"/>
      <c r="AC94" s="5"/>
      <c r="AD94" s="5"/>
      <c r="AE94" s="11">
        <f t="shared" si="2"/>
        <v>7</v>
      </c>
      <c r="AF94" s="13">
        <f t="shared" si="3"/>
        <v>2</v>
      </c>
    </row>
    <row r="95" spans="1:32" ht="11.25">
      <c r="A95" s="3" t="s">
        <v>1338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1"/>
      <c r="V95" s="5"/>
      <c r="W95" s="5"/>
      <c r="X95" s="5"/>
      <c r="Y95" s="5"/>
      <c r="Z95" s="5"/>
      <c r="AA95" s="5"/>
      <c r="AB95" s="39">
        <v>7</v>
      </c>
      <c r="AC95" s="5"/>
      <c r="AD95" s="5"/>
      <c r="AE95" s="11">
        <f t="shared" si="2"/>
        <v>7</v>
      </c>
      <c r="AF95" s="13">
        <f t="shared" si="3"/>
        <v>1</v>
      </c>
    </row>
    <row r="96" spans="1:32" ht="11.25">
      <c r="A96" s="3" t="s">
        <v>1426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>
        <v>7</v>
      </c>
      <c r="U96" s="11"/>
      <c r="V96" s="5"/>
      <c r="W96" s="5"/>
      <c r="X96" s="5"/>
      <c r="Y96" s="5"/>
      <c r="Z96" s="5"/>
      <c r="AA96" s="5"/>
      <c r="AB96" s="11"/>
      <c r="AC96" s="5"/>
      <c r="AD96" s="5"/>
      <c r="AE96" s="11">
        <f t="shared" si="2"/>
        <v>7</v>
      </c>
      <c r="AF96" s="13">
        <f t="shared" si="3"/>
        <v>1</v>
      </c>
    </row>
    <row r="97" spans="1:32" ht="11.25">
      <c r="A97" s="3" t="s">
        <v>594</v>
      </c>
      <c r="B97" s="5"/>
      <c r="C97" s="5"/>
      <c r="D97" s="5">
        <v>3</v>
      </c>
      <c r="E97" s="5"/>
      <c r="F97" s="5"/>
      <c r="G97" s="5"/>
      <c r="H97" s="5"/>
      <c r="I97" s="5"/>
      <c r="J97" s="5"/>
      <c r="K97" s="5">
        <v>4</v>
      </c>
      <c r="L97" s="5"/>
      <c r="M97" s="5"/>
      <c r="N97" s="5"/>
      <c r="O97" s="5"/>
      <c r="P97" s="5"/>
      <c r="Q97" s="5"/>
      <c r="R97" s="5"/>
      <c r="S97" s="5"/>
      <c r="T97" s="5"/>
      <c r="U97" s="11"/>
      <c r="V97" s="5"/>
      <c r="W97" s="5"/>
      <c r="X97" s="5"/>
      <c r="Y97" s="5"/>
      <c r="Z97" s="5"/>
      <c r="AA97" s="5"/>
      <c r="AB97" s="39"/>
      <c r="AC97" s="5"/>
      <c r="AD97" s="5"/>
      <c r="AE97" s="11">
        <f t="shared" si="2"/>
        <v>7</v>
      </c>
      <c r="AF97" s="13">
        <f t="shared" si="3"/>
        <v>2</v>
      </c>
    </row>
    <row r="98" spans="1:32" ht="11.25">
      <c r="A98" s="3" t="s">
        <v>716</v>
      </c>
      <c r="B98" s="5"/>
      <c r="C98" s="5"/>
      <c r="D98" s="5"/>
      <c r="E98" s="5"/>
      <c r="F98" s="5"/>
      <c r="G98" s="5"/>
      <c r="H98" s="5">
        <v>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1"/>
      <c r="V98" s="5"/>
      <c r="W98" s="5"/>
      <c r="X98" s="5"/>
      <c r="Y98" s="5"/>
      <c r="Z98" s="5"/>
      <c r="AA98" s="5"/>
      <c r="AB98" s="39"/>
      <c r="AC98" s="5"/>
      <c r="AD98" s="5"/>
      <c r="AE98" s="11">
        <f t="shared" si="2"/>
        <v>7</v>
      </c>
      <c r="AF98" s="13">
        <f t="shared" si="3"/>
        <v>1</v>
      </c>
    </row>
    <row r="99" spans="1:32" ht="11.25">
      <c r="A99" s="3" t="s">
        <v>1197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v>1</v>
      </c>
      <c r="N99" s="5"/>
      <c r="O99" s="5"/>
      <c r="P99" s="5">
        <v>2</v>
      </c>
      <c r="Q99" s="5"/>
      <c r="R99" s="5"/>
      <c r="S99" s="5"/>
      <c r="T99" s="5"/>
      <c r="U99" s="11"/>
      <c r="V99" s="5"/>
      <c r="W99" s="5"/>
      <c r="X99" s="5"/>
      <c r="Y99" s="5"/>
      <c r="Z99" s="5"/>
      <c r="AA99" s="5"/>
      <c r="AB99" s="39"/>
      <c r="AC99" s="5">
        <v>3</v>
      </c>
      <c r="AD99" s="5"/>
      <c r="AE99" s="11">
        <f t="shared" si="2"/>
        <v>6</v>
      </c>
      <c r="AF99" s="13">
        <f t="shared" si="3"/>
        <v>3</v>
      </c>
    </row>
    <row r="100" spans="1:36" ht="11.25">
      <c r="A100" s="3" t="s">
        <v>1317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>
        <v>4</v>
      </c>
      <c r="R100" s="5"/>
      <c r="S100" s="5"/>
      <c r="T100" s="5"/>
      <c r="U100" s="11"/>
      <c r="V100" s="5"/>
      <c r="W100" s="5"/>
      <c r="X100" s="5"/>
      <c r="Y100" s="5"/>
      <c r="Z100" s="5"/>
      <c r="AA100" s="5"/>
      <c r="AB100" s="39"/>
      <c r="AC100" s="5">
        <v>2</v>
      </c>
      <c r="AD100" s="5"/>
      <c r="AE100" s="11">
        <f t="shared" si="2"/>
        <v>6</v>
      </c>
      <c r="AF100" s="13">
        <f t="shared" si="3"/>
        <v>2</v>
      </c>
      <c r="AH100" s="14"/>
      <c r="AI100" s="14"/>
      <c r="AJ100" s="14"/>
    </row>
    <row r="101" spans="1:32" ht="11.25">
      <c r="A101" s="3" t="s">
        <v>554</v>
      </c>
      <c r="B101" s="5"/>
      <c r="C101" s="5">
        <v>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v>2</v>
      </c>
      <c r="S101" s="5">
        <v>2</v>
      </c>
      <c r="T101" s="5"/>
      <c r="U101" s="11"/>
      <c r="V101" s="5"/>
      <c r="W101" s="5"/>
      <c r="X101" s="5"/>
      <c r="Y101" s="5"/>
      <c r="Z101" s="5"/>
      <c r="AA101" s="5"/>
      <c r="AB101" s="39"/>
      <c r="AC101" s="5"/>
      <c r="AD101" s="5"/>
      <c r="AE101" s="11">
        <f t="shared" si="2"/>
        <v>6</v>
      </c>
      <c r="AF101" s="13">
        <f t="shared" si="3"/>
        <v>3</v>
      </c>
    </row>
    <row r="102" spans="1:32" ht="11.25">
      <c r="A102" s="3" t="s">
        <v>498</v>
      </c>
      <c r="B102" s="5"/>
      <c r="C102" s="5"/>
      <c r="D102" s="5"/>
      <c r="E102" s="5"/>
      <c r="F102" s="5">
        <v>1</v>
      </c>
      <c r="G102" s="5"/>
      <c r="H102" s="5"/>
      <c r="I102" s="5"/>
      <c r="J102" s="5"/>
      <c r="K102" s="5">
        <v>2</v>
      </c>
      <c r="L102" s="5">
        <v>3</v>
      </c>
      <c r="M102" s="5"/>
      <c r="N102" s="5"/>
      <c r="O102" s="5"/>
      <c r="P102" s="5"/>
      <c r="Q102" s="5"/>
      <c r="R102" s="5"/>
      <c r="S102" s="5"/>
      <c r="T102" s="5"/>
      <c r="U102" s="11"/>
      <c r="V102" s="5"/>
      <c r="W102" s="5"/>
      <c r="X102" s="5"/>
      <c r="Y102" s="5"/>
      <c r="Z102" s="5"/>
      <c r="AA102" s="5"/>
      <c r="AB102" s="39"/>
      <c r="AC102" s="5"/>
      <c r="AD102" s="5"/>
      <c r="AE102" s="11">
        <f t="shared" si="2"/>
        <v>6</v>
      </c>
      <c r="AF102" s="13">
        <f t="shared" si="3"/>
        <v>3</v>
      </c>
    </row>
    <row r="103" spans="1:32" ht="11.25" customHeight="1">
      <c r="A103" s="29" t="s">
        <v>485</v>
      </c>
      <c r="B103" s="5">
        <v>1</v>
      </c>
      <c r="C103" s="5"/>
      <c r="D103" s="5"/>
      <c r="E103" s="5"/>
      <c r="F103" s="5">
        <v>2</v>
      </c>
      <c r="G103" s="5"/>
      <c r="H103" s="5"/>
      <c r="I103" s="5"/>
      <c r="J103" s="5"/>
      <c r="K103" s="5"/>
      <c r="L103" s="5">
        <v>1</v>
      </c>
      <c r="M103" s="5"/>
      <c r="N103" s="5"/>
      <c r="O103" s="5"/>
      <c r="P103" s="5"/>
      <c r="Q103" s="5"/>
      <c r="R103" s="5"/>
      <c r="S103" s="5"/>
      <c r="T103" s="5"/>
      <c r="U103" s="11">
        <v>2</v>
      </c>
      <c r="V103" s="5"/>
      <c r="W103" s="5"/>
      <c r="X103" s="5"/>
      <c r="Y103" s="5"/>
      <c r="Z103" s="5"/>
      <c r="AA103" s="5"/>
      <c r="AB103" s="39"/>
      <c r="AC103" s="5"/>
      <c r="AD103" s="39"/>
      <c r="AE103" s="11">
        <f t="shared" si="2"/>
        <v>6</v>
      </c>
      <c r="AF103" s="13">
        <f t="shared" si="3"/>
        <v>4</v>
      </c>
    </row>
    <row r="104" spans="1:32" ht="11.25">
      <c r="A104" s="3" t="s">
        <v>1148</v>
      </c>
      <c r="B104" s="5"/>
      <c r="C104" s="5"/>
      <c r="D104" s="5"/>
      <c r="E104" s="5"/>
      <c r="F104" s="5">
        <v>2</v>
      </c>
      <c r="G104" s="5"/>
      <c r="H104" s="5"/>
      <c r="I104" s="5"/>
      <c r="J104" s="5"/>
      <c r="K104" s="5"/>
      <c r="L104" s="5">
        <v>1</v>
      </c>
      <c r="M104" s="5"/>
      <c r="N104" s="5"/>
      <c r="O104" s="5"/>
      <c r="P104" s="5"/>
      <c r="Q104" s="5"/>
      <c r="R104" s="5"/>
      <c r="S104" s="5"/>
      <c r="T104" s="5"/>
      <c r="U104" s="11">
        <v>3</v>
      </c>
      <c r="V104" s="5"/>
      <c r="W104" s="5"/>
      <c r="X104" s="5"/>
      <c r="Y104" s="5"/>
      <c r="Z104" s="5"/>
      <c r="AA104" s="5"/>
      <c r="AB104" s="11"/>
      <c r="AC104" s="5"/>
      <c r="AD104" s="5"/>
      <c r="AE104" s="11">
        <f t="shared" si="2"/>
        <v>6</v>
      </c>
      <c r="AF104" s="13">
        <f t="shared" si="3"/>
        <v>3</v>
      </c>
    </row>
    <row r="105" spans="1:45" ht="11.25" customHeight="1">
      <c r="A105" s="31" t="s">
        <v>1309</v>
      </c>
      <c r="B105" s="5">
        <v>4</v>
      </c>
      <c r="C105" s="5"/>
      <c r="D105" s="5"/>
      <c r="E105" s="5"/>
      <c r="F105" s="5">
        <v>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1"/>
      <c r="V105" s="5"/>
      <c r="W105" s="5"/>
      <c r="X105" s="5"/>
      <c r="Y105" s="5"/>
      <c r="Z105" s="5"/>
      <c r="AA105" s="5"/>
      <c r="AB105" s="39"/>
      <c r="AC105" s="5"/>
      <c r="AD105" s="39"/>
      <c r="AE105" s="11">
        <f t="shared" si="2"/>
        <v>6</v>
      </c>
      <c r="AF105" s="13">
        <f t="shared" si="3"/>
        <v>2</v>
      </c>
      <c r="AH105" s="14"/>
      <c r="AI105" s="14"/>
      <c r="AM105" s="14"/>
      <c r="AN105" s="14"/>
      <c r="AO105" s="14"/>
      <c r="AP105" s="14"/>
      <c r="AQ105" s="14"/>
      <c r="AR105" s="14"/>
      <c r="AS105" s="14"/>
    </row>
    <row r="106" spans="1:45" ht="11.25">
      <c r="A106" s="3" t="s">
        <v>490</v>
      </c>
      <c r="B106" s="5">
        <v>4</v>
      </c>
      <c r="C106" s="5"/>
      <c r="D106" s="5"/>
      <c r="E106" s="5"/>
      <c r="F106" s="5">
        <v>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1"/>
      <c r="V106" s="5"/>
      <c r="W106" s="5"/>
      <c r="X106" s="5"/>
      <c r="Y106" s="5"/>
      <c r="Z106" s="5"/>
      <c r="AA106" s="5"/>
      <c r="AB106" s="39"/>
      <c r="AC106" s="5"/>
      <c r="AD106" s="5"/>
      <c r="AE106" s="11">
        <f t="shared" si="2"/>
        <v>6</v>
      </c>
      <c r="AF106" s="13">
        <f t="shared" si="3"/>
        <v>2</v>
      </c>
      <c r="AH106" s="14"/>
      <c r="AI106" s="14"/>
      <c r="AM106" s="14"/>
      <c r="AN106" s="14"/>
      <c r="AO106" s="14"/>
      <c r="AP106" s="14"/>
      <c r="AQ106" s="14"/>
      <c r="AR106" s="14"/>
      <c r="AS106" s="14"/>
    </row>
    <row r="107" spans="1:32" ht="11.25">
      <c r="A107" s="3" t="s">
        <v>729</v>
      </c>
      <c r="B107" s="5"/>
      <c r="C107" s="5"/>
      <c r="D107" s="5"/>
      <c r="E107" s="5"/>
      <c r="F107" s="5">
        <v>2</v>
      </c>
      <c r="G107" s="5"/>
      <c r="H107" s="5">
        <v>4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1"/>
      <c r="V107" s="5"/>
      <c r="W107" s="5"/>
      <c r="X107" s="5"/>
      <c r="Y107" s="5"/>
      <c r="Z107" s="5"/>
      <c r="AA107" s="5"/>
      <c r="AB107" s="39"/>
      <c r="AC107" s="5"/>
      <c r="AD107" s="5"/>
      <c r="AE107" s="11">
        <f t="shared" si="2"/>
        <v>6</v>
      </c>
      <c r="AF107" s="13">
        <f t="shared" si="3"/>
        <v>2</v>
      </c>
    </row>
    <row r="108" spans="1:32" ht="11.25">
      <c r="A108" s="3" t="s">
        <v>1576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"/>
      <c r="V108" s="5"/>
      <c r="W108" s="5"/>
      <c r="X108" s="5"/>
      <c r="Y108" s="5"/>
      <c r="Z108" s="5">
        <v>6</v>
      </c>
      <c r="AA108" s="5"/>
      <c r="AB108" s="39"/>
      <c r="AC108" s="5"/>
      <c r="AD108" s="5"/>
      <c r="AE108" s="11">
        <f t="shared" si="2"/>
        <v>6</v>
      </c>
      <c r="AF108" s="13">
        <f t="shared" si="3"/>
        <v>1</v>
      </c>
    </row>
    <row r="109" spans="1:32" ht="11.25" customHeight="1">
      <c r="A109" s="31" t="s">
        <v>1625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1"/>
      <c r="V109" s="5"/>
      <c r="W109" s="5"/>
      <c r="X109" s="5"/>
      <c r="Y109" s="5"/>
      <c r="Z109" s="5"/>
      <c r="AA109" s="5"/>
      <c r="AB109" s="39">
        <v>6</v>
      </c>
      <c r="AC109" s="5"/>
      <c r="AD109" s="39"/>
      <c r="AE109" s="11">
        <f t="shared" si="2"/>
        <v>6</v>
      </c>
      <c r="AF109" s="13">
        <f t="shared" si="3"/>
        <v>1</v>
      </c>
    </row>
    <row r="110" spans="1:32" ht="11.25">
      <c r="A110" s="3" t="s">
        <v>948</v>
      </c>
      <c r="B110" s="5"/>
      <c r="C110" s="5"/>
      <c r="D110" s="5"/>
      <c r="E110" s="5"/>
      <c r="F110" s="5"/>
      <c r="G110" s="5"/>
      <c r="H110" s="5"/>
      <c r="I110" s="5">
        <v>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1"/>
      <c r="V110" s="5"/>
      <c r="W110" s="5"/>
      <c r="X110" s="5"/>
      <c r="Y110" s="5"/>
      <c r="Z110" s="5"/>
      <c r="AA110" s="5"/>
      <c r="AB110" s="39"/>
      <c r="AC110" s="5"/>
      <c r="AD110" s="5"/>
      <c r="AE110" s="11">
        <f t="shared" si="2"/>
        <v>6</v>
      </c>
      <c r="AF110" s="13">
        <f t="shared" si="3"/>
        <v>1</v>
      </c>
    </row>
    <row r="111" spans="1:32" ht="11.25">
      <c r="A111" s="3" t="s">
        <v>1400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>
        <v>4</v>
      </c>
      <c r="U111" s="11"/>
      <c r="V111" s="5"/>
      <c r="W111" s="5"/>
      <c r="X111" s="5"/>
      <c r="Y111" s="5"/>
      <c r="Z111" s="5"/>
      <c r="AA111" s="5"/>
      <c r="AB111" s="39">
        <v>2</v>
      </c>
      <c r="AC111" s="5"/>
      <c r="AD111" s="5"/>
      <c r="AE111" s="11">
        <f t="shared" si="2"/>
        <v>6</v>
      </c>
      <c r="AF111" s="13">
        <f t="shared" si="3"/>
        <v>2</v>
      </c>
    </row>
    <row r="112" spans="1:32" ht="11.25">
      <c r="A112" s="3" t="s">
        <v>1409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>
        <v>6</v>
      </c>
      <c r="U112" s="11"/>
      <c r="V112" s="5"/>
      <c r="W112" s="5"/>
      <c r="X112" s="5"/>
      <c r="Y112" s="5"/>
      <c r="Z112" s="5"/>
      <c r="AA112" s="5"/>
      <c r="AB112" s="39"/>
      <c r="AC112" s="5"/>
      <c r="AD112" s="5"/>
      <c r="AE112" s="11">
        <f t="shared" si="2"/>
        <v>6</v>
      </c>
      <c r="AF112" s="13">
        <f t="shared" si="3"/>
        <v>1</v>
      </c>
    </row>
    <row r="113" spans="1:32" ht="11.25">
      <c r="A113" s="3" t="s">
        <v>1412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>
        <v>6</v>
      </c>
      <c r="U113" s="11"/>
      <c r="V113" s="5"/>
      <c r="W113" s="5"/>
      <c r="X113" s="5"/>
      <c r="Y113" s="5"/>
      <c r="Z113" s="5"/>
      <c r="AA113" s="5"/>
      <c r="AB113" s="39"/>
      <c r="AC113" s="5"/>
      <c r="AD113" s="5"/>
      <c r="AE113" s="11">
        <f t="shared" si="2"/>
        <v>6</v>
      </c>
      <c r="AF113" s="13">
        <f t="shared" si="3"/>
        <v>1</v>
      </c>
    </row>
    <row r="114" spans="1:32" ht="11.25">
      <c r="A114" s="3" t="s">
        <v>951</v>
      </c>
      <c r="B114" s="5"/>
      <c r="C114" s="5"/>
      <c r="D114" s="5"/>
      <c r="E114" s="5"/>
      <c r="F114" s="5"/>
      <c r="G114" s="5"/>
      <c r="H114" s="5"/>
      <c r="I114" s="5">
        <v>2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>
        <v>4</v>
      </c>
      <c r="U114" s="11"/>
      <c r="V114" s="5"/>
      <c r="W114" s="5"/>
      <c r="X114" s="5"/>
      <c r="Y114" s="5"/>
      <c r="Z114" s="5"/>
      <c r="AA114" s="5"/>
      <c r="AB114" s="39"/>
      <c r="AC114" s="5"/>
      <c r="AD114" s="5"/>
      <c r="AE114" s="11">
        <f t="shared" si="2"/>
        <v>6</v>
      </c>
      <c r="AF114" s="13">
        <f t="shared" si="3"/>
        <v>2</v>
      </c>
    </row>
    <row r="115" spans="1:32" ht="11.25">
      <c r="A115" s="3" t="s">
        <v>1428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>
        <v>6</v>
      </c>
      <c r="U115" s="11"/>
      <c r="V115" s="5"/>
      <c r="W115" s="5"/>
      <c r="X115" s="5"/>
      <c r="Y115" s="5"/>
      <c r="Z115" s="5"/>
      <c r="AA115" s="5"/>
      <c r="AB115" s="39"/>
      <c r="AC115" s="5"/>
      <c r="AD115" s="5"/>
      <c r="AE115" s="11">
        <f t="shared" si="2"/>
        <v>6</v>
      </c>
      <c r="AF115" s="13">
        <f t="shared" si="3"/>
        <v>1</v>
      </c>
    </row>
    <row r="116" spans="1:32" ht="11.25">
      <c r="A116" s="3" t="s">
        <v>817</v>
      </c>
      <c r="B116" s="5"/>
      <c r="C116" s="5"/>
      <c r="D116" s="5"/>
      <c r="E116" s="5"/>
      <c r="F116" s="5"/>
      <c r="G116" s="5">
        <v>3</v>
      </c>
      <c r="H116" s="5"/>
      <c r="I116" s="5"/>
      <c r="J116" s="5"/>
      <c r="K116" s="5"/>
      <c r="L116" s="5"/>
      <c r="M116" s="5">
        <v>3</v>
      </c>
      <c r="N116" s="5"/>
      <c r="O116" s="5"/>
      <c r="P116" s="5"/>
      <c r="Q116" s="5"/>
      <c r="R116" s="5"/>
      <c r="S116" s="5"/>
      <c r="T116" s="5"/>
      <c r="U116" s="11"/>
      <c r="V116" s="5"/>
      <c r="W116" s="5"/>
      <c r="X116" s="5"/>
      <c r="Y116" s="5"/>
      <c r="Z116" s="5"/>
      <c r="AA116" s="5"/>
      <c r="AB116" s="39"/>
      <c r="AC116" s="5"/>
      <c r="AD116" s="5"/>
      <c r="AE116" s="11">
        <f t="shared" si="2"/>
        <v>6</v>
      </c>
      <c r="AF116" s="13">
        <f t="shared" si="3"/>
        <v>2</v>
      </c>
    </row>
    <row r="117" spans="1:32" ht="11.25">
      <c r="A117" s="3" t="s">
        <v>572</v>
      </c>
      <c r="B117" s="5"/>
      <c r="C117" s="5"/>
      <c r="D117" s="5"/>
      <c r="E117" s="5"/>
      <c r="F117" s="5"/>
      <c r="G117" s="5"/>
      <c r="H117" s="5">
        <v>6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1"/>
      <c r="V117" s="5"/>
      <c r="W117" s="5"/>
      <c r="X117" s="5"/>
      <c r="Y117" s="5"/>
      <c r="Z117" s="5"/>
      <c r="AA117" s="5"/>
      <c r="AB117" s="39"/>
      <c r="AC117" s="5"/>
      <c r="AD117" s="5"/>
      <c r="AE117" s="11">
        <f t="shared" si="2"/>
        <v>6</v>
      </c>
      <c r="AF117" s="13">
        <f t="shared" si="3"/>
        <v>1</v>
      </c>
    </row>
    <row r="118" spans="1:32" ht="11.25">
      <c r="A118" s="3" t="s">
        <v>1676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1"/>
      <c r="V118" s="5"/>
      <c r="W118" s="5"/>
      <c r="X118" s="5"/>
      <c r="Y118" s="5"/>
      <c r="Z118" s="5"/>
      <c r="AA118" s="5"/>
      <c r="AB118" s="39"/>
      <c r="AC118" s="5">
        <v>5</v>
      </c>
      <c r="AD118" s="5"/>
      <c r="AE118" s="11">
        <f t="shared" si="2"/>
        <v>5</v>
      </c>
      <c r="AF118" s="13">
        <f t="shared" si="3"/>
        <v>1</v>
      </c>
    </row>
    <row r="119" spans="1:32" ht="11.25">
      <c r="A119" s="3" t="s">
        <v>889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1"/>
      <c r="V119" s="5"/>
      <c r="W119" s="5"/>
      <c r="X119" s="5"/>
      <c r="Y119" s="5"/>
      <c r="Z119" s="5"/>
      <c r="AA119" s="5"/>
      <c r="AB119" s="39"/>
      <c r="AC119" s="5">
        <v>5</v>
      </c>
      <c r="AD119" s="5"/>
      <c r="AE119" s="11">
        <f t="shared" si="2"/>
        <v>5</v>
      </c>
      <c r="AF119" s="13">
        <f t="shared" si="3"/>
        <v>1</v>
      </c>
    </row>
    <row r="120" spans="1:45" ht="11.25">
      <c r="A120" s="3" t="s">
        <v>1331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3</v>
      </c>
      <c r="S120" s="5">
        <v>2</v>
      </c>
      <c r="T120" s="5"/>
      <c r="U120" s="11"/>
      <c r="V120" s="5"/>
      <c r="W120" s="5"/>
      <c r="X120" s="5"/>
      <c r="Y120" s="5"/>
      <c r="Z120" s="5"/>
      <c r="AA120" s="5"/>
      <c r="AB120" s="39"/>
      <c r="AC120" s="5"/>
      <c r="AD120" s="5"/>
      <c r="AE120" s="11">
        <f t="shared" si="2"/>
        <v>5</v>
      </c>
      <c r="AF120" s="13">
        <f t="shared" si="3"/>
        <v>2</v>
      </c>
      <c r="AH120" s="14"/>
      <c r="AI120" s="14"/>
      <c r="AM120" s="14"/>
      <c r="AN120" s="14"/>
      <c r="AO120" s="14"/>
      <c r="AP120" s="14"/>
      <c r="AQ120" s="14"/>
      <c r="AR120" s="14"/>
      <c r="AS120" s="14"/>
    </row>
    <row r="121" spans="1:36" ht="11.25">
      <c r="A121" s="3" t="s">
        <v>723</v>
      </c>
      <c r="B121" s="5"/>
      <c r="C121" s="5"/>
      <c r="D121" s="5"/>
      <c r="E121" s="5"/>
      <c r="F121" s="5">
        <v>2</v>
      </c>
      <c r="G121" s="5"/>
      <c r="H121" s="5"/>
      <c r="I121" s="5"/>
      <c r="J121" s="5"/>
      <c r="K121" s="5"/>
      <c r="L121" s="5"/>
      <c r="M121" s="5"/>
      <c r="N121" s="5"/>
      <c r="O121" s="5">
        <v>3</v>
      </c>
      <c r="P121" s="5"/>
      <c r="Q121" s="5"/>
      <c r="R121" s="5"/>
      <c r="S121" s="5"/>
      <c r="T121" s="5"/>
      <c r="U121" s="11"/>
      <c r="V121" s="5"/>
      <c r="W121" s="5"/>
      <c r="X121" s="5"/>
      <c r="Y121" s="5"/>
      <c r="Z121" s="5"/>
      <c r="AA121" s="5"/>
      <c r="AB121" s="11"/>
      <c r="AC121" s="5"/>
      <c r="AD121" s="5"/>
      <c r="AE121" s="11">
        <f t="shared" si="2"/>
        <v>5</v>
      </c>
      <c r="AF121" s="13">
        <f t="shared" si="3"/>
        <v>2</v>
      </c>
      <c r="AH121" s="14"/>
      <c r="AI121" s="14"/>
      <c r="AJ121" s="14"/>
    </row>
    <row r="122" spans="1:32" ht="11.25">
      <c r="A122" s="3" t="s">
        <v>1571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1"/>
      <c r="V122" s="5"/>
      <c r="W122" s="5"/>
      <c r="X122" s="5"/>
      <c r="Y122" s="5"/>
      <c r="Z122" s="5">
        <v>5</v>
      </c>
      <c r="AA122" s="5"/>
      <c r="AB122" s="39"/>
      <c r="AC122" s="5"/>
      <c r="AD122" s="5"/>
      <c r="AE122" s="11">
        <f t="shared" si="2"/>
        <v>5</v>
      </c>
      <c r="AF122" s="13">
        <f t="shared" si="3"/>
        <v>1</v>
      </c>
    </row>
    <row r="123" spans="1:32" ht="11.25">
      <c r="A123" s="3" t="s">
        <v>550</v>
      </c>
      <c r="B123" s="5"/>
      <c r="C123" s="5">
        <v>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1"/>
      <c r="V123" s="5"/>
      <c r="W123" s="5"/>
      <c r="X123" s="5"/>
      <c r="Y123" s="5"/>
      <c r="Z123" s="5"/>
      <c r="AA123" s="5"/>
      <c r="AB123" s="39"/>
      <c r="AC123" s="5"/>
      <c r="AD123" s="5"/>
      <c r="AE123" s="11">
        <f t="shared" si="2"/>
        <v>5</v>
      </c>
      <c r="AF123" s="13">
        <f t="shared" si="3"/>
        <v>1</v>
      </c>
    </row>
    <row r="124" spans="1:32" ht="11.25">
      <c r="A124" s="3" t="s">
        <v>1368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1"/>
      <c r="V124" s="5"/>
      <c r="W124" s="5"/>
      <c r="X124" s="5"/>
      <c r="Y124" s="5"/>
      <c r="Z124" s="5"/>
      <c r="AA124" s="5"/>
      <c r="AB124" s="39">
        <v>5</v>
      </c>
      <c r="AC124" s="5"/>
      <c r="AD124" s="5"/>
      <c r="AE124" s="11">
        <f t="shared" si="2"/>
        <v>5</v>
      </c>
      <c r="AF124" s="13">
        <f t="shared" si="3"/>
        <v>1</v>
      </c>
    </row>
    <row r="125" spans="1:32" ht="11.25">
      <c r="A125" s="3" t="s">
        <v>1371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1"/>
      <c r="V125" s="5"/>
      <c r="W125" s="5"/>
      <c r="X125" s="5"/>
      <c r="Y125" s="5"/>
      <c r="Z125" s="5"/>
      <c r="AA125" s="5"/>
      <c r="AB125" s="39">
        <v>5</v>
      </c>
      <c r="AC125" s="5"/>
      <c r="AD125" s="5"/>
      <c r="AE125" s="11">
        <f t="shared" si="2"/>
        <v>5</v>
      </c>
      <c r="AF125" s="13">
        <f t="shared" si="3"/>
        <v>1</v>
      </c>
    </row>
    <row r="126" spans="1:32" ht="11.25">
      <c r="A126" s="3" t="s">
        <v>1411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v>5</v>
      </c>
      <c r="U126" s="11"/>
      <c r="V126" s="5"/>
      <c r="W126" s="5"/>
      <c r="X126" s="5"/>
      <c r="Y126" s="5"/>
      <c r="Z126" s="5"/>
      <c r="AA126" s="5"/>
      <c r="AB126" s="39"/>
      <c r="AC126" s="5"/>
      <c r="AD126" s="5"/>
      <c r="AE126" s="11">
        <f t="shared" si="2"/>
        <v>5</v>
      </c>
      <c r="AF126" s="13">
        <f t="shared" si="3"/>
        <v>1</v>
      </c>
    </row>
    <row r="127" spans="1:32" ht="11.25" customHeight="1">
      <c r="A127" s="29" t="s">
        <v>1047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>
        <v>5</v>
      </c>
      <c r="Q127" s="5"/>
      <c r="R127" s="5"/>
      <c r="S127" s="5"/>
      <c r="T127" s="5"/>
      <c r="U127" s="11"/>
      <c r="V127" s="5"/>
      <c r="W127" s="5"/>
      <c r="X127" s="5"/>
      <c r="Y127" s="5"/>
      <c r="Z127" s="5"/>
      <c r="AA127" s="5"/>
      <c r="AB127" s="39"/>
      <c r="AC127" s="5"/>
      <c r="AD127" s="39"/>
      <c r="AE127" s="11">
        <f t="shared" si="2"/>
        <v>5</v>
      </c>
      <c r="AF127" s="13">
        <f t="shared" si="3"/>
        <v>1</v>
      </c>
    </row>
    <row r="128" spans="1:32" ht="11.25">
      <c r="A128" s="3" t="s">
        <v>1422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v>5</v>
      </c>
      <c r="U128" s="11"/>
      <c r="V128" s="5"/>
      <c r="W128" s="5"/>
      <c r="X128" s="5"/>
      <c r="Y128" s="5"/>
      <c r="Z128" s="5"/>
      <c r="AA128" s="5"/>
      <c r="AB128" s="39"/>
      <c r="AC128" s="5"/>
      <c r="AD128" s="5"/>
      <c r="AE128" s="11">
        <f t="shared" si="2"/>
        <v>5</v>
      </c>
      <c r="AF128" s="13">
        <f t="shared" si="3"/>
        <v>1</v>
      </c>
    </row>
    <row r="129" spans="1:32" ht="11.25">
      <c r="A129" s="3" t="s">
        <v>592</v>
      </c>
      <c r="B129" s="5"/>
      <c r="C129" s="5"/>
      <c r="D129" s="5">
        <v>2</v>
      </c>
      <c r="E129" s="5"/>
      <c r="F129" s="5"/>
      <c r="G129" s="5"/>
      <c r="H129" s="5"/>
      <c r="I129" s="5"/>
      <c r="J129" s="5"/>
      <c r="K129" s="5"/>
      <c r="L129" s="5"/>
      <c r="M129" s="5"/>
      <c r="N129" s="5">
        <v>0</v>
      </c>
      <c r="O129" s="5"/>
      <c r="P129" s="5"/>
      <c r="Q129" s="5">
        <v>2</v>
      </c>
      <c r="R129" s="5"/>
      <c r="S129" s="5"/>
      <c r="T129" s="5"/>
      <c r="U129" s="11"/>
      <c r="V129" s="5"/>
      <c r="W129" s="5"/>
      <c r="X129" s="5"/>
      <c r="Y129" s="5"/>
      <c r="Z129" s="5"/>
      <c r="AA129" s="5"/>
      <c r="AB129" s="39"/>
      <c r="AC129" s="5"/>
      <c r="AD129" s="5"/>
      <c r="AE129" s="11">
        <f t="shared" si="2"/>
        <v>4</v>
      </c>
      <c r="AF129" s="13">
        <f t="shared" si="3"/>
        <v>3</v>
      </c>
    </row>
    <row r="130" spans="1:36" ht="11.25">
      <c r="A130" s="3" t="s">
        <v>640</v>
      </c>
      <c r="B130" s="5"/>
      <c r="C130" s="5"/>
      <c r="D130" s="5"/>
      <c r="E130" s="5"/>
      <c r="F130" s="5"/>
      <c r="G130" s="5"/>
      <c r="H130" s="5"/>
      <c r="I130" s="5"/>
      <c r="J130" s="5">
        <v>4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1"/>
      <c r="V130" s="5"/>
      <c r="W130" s="5"/>
      <c r="X130" s="5"/>
      <c r="Y130" s="5"/>
      <c r="Z130" s="5"/>
      <c r="AA130" s="5"/>
      <c r="AB130" s="39"/>
      <c r="AC130" s="5"/>
      <c r="AD130" s="5"/>
      <c r="AE130" s="11">
        <f aca="true" t="shared" si="4" ref="AE130:AE193">SUM(B130:AD130)</f>
        <v>4</v>
      </c>
      <c r="AF130" s="13">
        <f aca="true" t="shared" si="5" ref="AF130:AF193">COUNTA(B130:AC130)</f>
        <v>1</v>
      </c>
      <c r="AH130" s="14"/>
      <c r="AI130" s="14"/>
      <c r="AJ130" s="14"/>
    </row>
    <row r="131" spans="1:32" ht="11.25">
      <c r="A131" s="3" t="s">
        <v>1397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>
        <v>2</v>
      </c>
      <c r="U131" s="11"/>
      <c r="V131" s="5"/>
      <c r="W131" s="5"/>
      <c r="X131" s="5"/>
      <c r="Y131" s="5"/>
      <c r="Z131" s="5">
        <v>2</v>
      </c>
      <c r="AA131" s="5"/>
      <c r="AB131" s="39"/>
      <c r="AC131" s="5"/>
      <c r="AD131" s="5"/>
      <c r="AE131" s="11">
        <f t="shared" si="4"/>
        <v>4</v>
      </c>
      <c r="AF131" s="13">
        <f t="shared" si="5"/>
        <v>2</v>
      </c>
    </row>
    <row r="132" spans="1:32" ht="11.25">
      <c r="A132" s="3" t="s">
        <v>809</v>
      </c>
      <c r="B132" s="5"/>
      <c r="C132" s="5"/>
      <c r="D132" s="5"/>
      <c r="E132" s="5"/>
      <c r="F132" s="5"/>
      <c r="G132" s="5">
        <v>2</v>
      </c>
      <c r="H132" s="5"/>
      <c r="I132" s="5"/>
      <c r="J132" s="5"/>
      <c r="K132" s="5"/>
      <c r="L132" s="5"/>
      <c r="M132" s="5">
        <v>2</v>
      </c>
      <c r="N132" s="5"/>
      <c r="O132" s="5"/>
      <c r="P132" s="5"/>
      <c r="Q132" s="5"/>
      <c r="R132" s="5"/>
      <c r="S132" s="5"/>
      <c r="T132" s="5"/>
      <c r="U132" s="11"/>
      <c r="V132" s="5"/>
      <c r="W132" s="5"/>
      <c r="X132" s="5"/>
      <c r="Y132" s="5"/>
      <c r="Z132" s="5"/>
      <c r="AA132" s="5"/>
      <c r="AB132" s="39"/>
      <c r="AC132" s="5"/>
      <c r="AD132" s="5"/>
      <c r="AE132" s="11">
        <f t="shared" si="4"/>
        <v>4</v>
      </c>
      <c r="AF132" s="13">
        <f t="shared" si="5"/>
        <v>2</v>
      </c>
    </row>
    <row r="133" spans="1:32" ht="11.25">
      <c r="A133" s="3" t="s">
        <v>1196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v>1</v>
      </c>
      <c r="N133" s="5"/>
      <c r="O133" s="5"/>
      <c r="P133" s="5">
        <v>3</v>
      </c>
      <c r="Q133" s="5"/>
      <c r="R133" s="5"/>
      <c r="S133" s="5"/>
      <c r="T133" s="5"/>
      <c r="U133" s="11"/>
      <c r="V133" s="5"/>
      <c r="W133" s="5"/>
      <c r="X133" s="5"/>
      <c r="Y133" s="5"/>
      <c r="Z133" s="5"/>
      <c r="AA133" s="5"/>
      <c r="AB133" s="39"/>
      <c r="AC133" s="5"/>
      <c r="AD133" s="5"/>
      <c r="AE133" s="11">
        <f t="shared" si="4"/>
        <v>4</v>
      </c>
      <c r="AF133" s="13">
        <f t="shared" si="5"/>
        <v>2</v>
      </c>
    </row>
    <row r="134" spans="1:32" ht="11.25" customHeight="1">
      <c r="A134" s="31" t="s">
        <v>997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v>4</v>
      </c>
      <c r="U134" s="11"/>
      <c r="V134" s="5"/>
      <c r="W134" s="5"/>
      <c r="X134" s="5"/>
      <c r="Y134" s="5"/>
      <c r="Z134" s="5"/>
      <c r="AA134" s="5"/>
      <c r="AB134" s="39"/>
      <c r="AC134" s="5"/>
      <c r="AD134" s="39"/>
      <c r="AE134" s="11">
        <f t="shared" si="4"/>
        <v>4</v>
      </c>
      <c r="AF134" s="13">
        <f t="shared" si="5"/>
        <v>1</v>
      </c>
    </row>
    <row r="135" spans="1:32" ht="11.25">
      <c r="A135" s="3" t="s">
        <v>1362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1"/>
      <c r="V135" s="5"/>
      <c r="W135" s="5"/>
      <c r="X135" s="5"/>
      <c r="Y135" s="5"/>
      <c r="Z135" s="5"/>
      <c r="AA135" s="5"/>
      <c r="AB135" s="39">
        <v>4</v>
      </c>
      <c r="AC135" s="5"/>
      <c r="AD135" s="5"/>
      <c r="AE135" s="11">
        <f t="shared" si="4"/>
        <v>4</v>
      </c>
      <c r="AF135" s="13">
        <f t="shared" si="5"/>
        <v>1</v>
      </c>
    </row>
    <row r="136" spans="1:32" ht="11.25">
      <c r="A136" s="3" t="s">
        <v>816</v>
      </c>
      <c r="B136" s="5"/>
      <c r="C136" s="5"/>
      <c r="D136" s="5"/>
      <c r="E136" s="5"/>
      <c r="F136" s="5"/>
      <c r="G136" s="5">
        <v>1</v>
      </c>
      <c r="H136" s="5"/>
      <c r="I136" s="5"/>
      <c r="J136" s="5"/>
      <c r="K136" s="5"/>
      <c r="L136" s="5"/>
      <c r="M136" s="5"/>
      <c r="N136" s="5"/>
      <c r="O136" s="5"/>
      <c r="P136" s="5">
        <v>3</v>
      </c>
      <c r="Q136" s="5"/>
      <c r="R136" s="5"/>
      <c r="S136" s="5"/>
      <c r="T136" s="5"/>
      <c r="U136" s="11"/>
      <c r="V136" s="5"/>
      <c r="W136" s="5"/>
      <c r="X136" s="5"/>
      <c r="Y136" s="5"/>
      <c r="Z136" s="5"/>
      <c r="AA136" s="5"/>
      <c r="AB136" s="39"/>
      <c r="AC136" s="5"/>
      <c r="AD136" s="5"/>
      <c r="AE136" s="11">
        <f t="shared" si="4"/>
        <v>4</v>
      </c>
      <c r="AF136" s="13">
        <f t="shared" si="5"/>
        <v>2</v>
      </c>
    </row>
    <row r="137" spans="1:32" ht="11.25">
      <c r="A137" s="3" t="s">
        <v>1405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>
        <v>4</v>
      </c>
      <c r="U137" s="11"/>
      <c r="V137" s="5"/>
      <c r="W137" s="5"/>
      <c r="X137" s="5"/>
      <c r="Y137" s="5"/>
      <c r="Z137" s="5"/>
      <c r="AA137" s="5"/>
      <c r="AB137" s="39"/>
      <c r="AC137" s="5"/>
      <c r="AD137" s="5"/>
      <c r="AE137" s="11">
        <f t="shared" si="4"/>
        <v>4</v>
      </c>
      <c r="AF137" s="13">
        <f t="shared" si="5"/>
        <v>1</v>
      </c>
    </row>
    <row r="138" spans="1:32" ht="11.25">
      <c r="A138" s="3" t="s">
        <v>653</v>
      </c>
      <c r="B138" s="5"/>
      <c r="C138" s="5"/>
      <c r="D138" s="5"/>
      <c r="E138" s="5">
        <v>2</v>
      </c>
      <c r="F138" s="5"/>
      <c r="G138" s="5"/>
      <c r="H138" s="5">
        <v>2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1"/>
      <c r="V138" s="5"/>
      <c r="W138" s="5"/>
      <c r="X138" s="5"/>
      <c r="Y138" s="5"/>
      <c r="Z138" s="5"/>
      <c r="AA138" s="5"/>
      <c r="AB138" s="39"/>
      <c r="AC138" s="5"/>
      <c r="AD138" s="5"/>
      <c r="AE138" s="11">
        <f t="shared" si="4"/>
        <v>4</v>
      </c>
      <c r="AF138" s="13">
        <f t="shared" si="5"/>
        <v>2</v>
      </c>
    </row>
    <row r="139" spans="1:32" ht="11.25" customHeight="1">
      <c r="A139" s="29" t="s">
        <v>1287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>
        <v>4</v>
      </c>
      <c r="Q139" s="5"/>
      <c r="R139" s="5"/>
      <c r="S139" s="5"/>
      <c r="T139" s="5"/>
      <c r="U139" s="11"/>
      <c r="V139" s="5"/>
      <c r="W139" s="5"/>
      <c r="X139" s="5"/>
      <c r="Y139" s="5"/>
      <c r="Z139" s="5"/>
      <c r="AA139" s="5"/>
      <c r="AB139" s="39"/>
      <c r="AC139" s="5"/>
      <c r="AD139" s="39"/>
      <c r="AE139" s="11">
        <f t="shared" si="4"/>
        <v>4</v>
      </c>
      <c r="AF139" s="13">
        <f t="shared" si="5"/>
        <v>1</v>
      </c>
    </row>
    <row r="140" spans="1:32" ht="11.25" customHeight="1">
      <c r="A140" s="29" t="s">
        <v>1048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>
        <v>4</v>
      </c>
      <c r="Q140" s="5"/>
      <c r="R140" s="5"/>
      <c r="S140" s="5"/>
      <c r="T140" s="5"/>
      <c r="U140" s="11"/>
      <c r="V140" s="5"/>
      <c r="W140" s="5"/>
      <c r="X140" s="5"/>
      <c r="Y140" s="5"/>
      <c r="Z140" s="5"/>
      <c r="AA140" s="5"/>
      <c r="AB140" s="39"/>
      <c r="AC140" s="5"/>
      <c r="AD140" s="39"/>
      <c r="AE140" s="11">
        <f t="shared" si="4"/>
        <v>4</v>
      </c>
      <c r="AF140" s="13">
        <f t="shared" si="5"/>
        <v>1</v>
      </c>
    </row>
    <row r="141" spans="1:32" ht="11.25">
      <c r="A141" s="3" t="s">
        <v>1413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>
        <v>2</v>
      </c>
      <c r="U141" s="11"/>
      <c r="V141" s="5"/>
      <c r="W141" s="5"/>
      <c r="X141" s="5"/>
      <c r="Y141" s="5"/>
      <c r="Z141" s="5"/>
      <c r="AA141" s="5"/>
      <c r="AB141" s="11">
        <v>2</v>
      </c>
      <c r="AC141" s="5"/>
      <c r="AD141" s="5"/>
      <c r="AE141" s="11">
        <f t="shared" si="4"/>
        <v>4</v>
      </c>
      <c r="AF141" s="13">
        <f t="shared" si="5"/>
        <v>2</v>
      </c>
    </row>
    <row r="142" spans="1:32" ht="11.25">
      <c r="A142" s="3" t="s">
        <v>954</v>
      </c>
      <c r="B142" s="5"/>
      <c r="C142" s="5"/>
      <c r="D142" s="5"/>
      <c r="E142" s="5"/>
      <c r="F142" s="5"/>
      <c r="G142" s="5"/>
      <c r="H142" s="5"/>
      <c r="I142" s="5">
        <v>2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>
        <v>2</v>
      </c>
      <c r="U142" s="11"/>
      <c r="V142" s="5"/>
      <c r="W142" s="5"/>
      <c r="X142" s="5"/>
      <c r="Y142" s="5"/>
      <c r="Z142" s="5"/>
      <c r="AA142" s="5"/>
      <c r="AB142" s="11"/>
      <c r="AC142" s="5"/>
      <c r="AD142" s="5"/>
      <c r="AE142" s="11">
        <f t="shared" si="4"/>
        <v>4</v>
      </c>
      <c r="AF142" s="13">
        <f t="shared" si="5"/>
        <v>2</v>
      </c>
    </row>
    <row r="143" spans="1:32" ht="11.25">
      <c r="A143" s="3" t="s">
        <v>655</v>
      </c>
      <c r="B143" s="5"/>
      <c r="C143" s="5"/>
      <c r="D143" s="5"/>
      <c r="E143" s="5">
        <v>4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1"/>
      <c r="V143" s="5"/>
      <c r="W143" s="5"/>
      <c r="X143" s="5"/>
      <c r="Y143" s="5"/>
      <c r="Z143" s="5"/>
      <c r="AA143" s="5"/>
      <c r="AB143" s="39"/>
      <c r="AC143" s="5"/>
      <c r="AD143" s="5"/>
      <c r="AE143" s="11">
        <f t="shared" si="4"/>
        <v>4</v>
      </c>
      <c r="AF143" s="13">
        <f t="shared" si="5"/>
        <v>1</v>
      </c>
    </row>
    <row r="144" spans="1:32" ht="11.25">
      <c r="A144" s="3" t="s">
        <v>1677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1"/>
      <c r="V144" s="5"/>
      <c r="W144" s="5"/>
      <c r="X144" s="5"/>
      <c r="Y144" s="5"/>
      <c r="Z144" s="5"/>
      <c r="AA144" s="5"/>
      <c r="AB144" s="39"/>
      <c r="AC144" s="5">
        <v>3</v>
      </c>
      <c r="AD144" s="5"/>
      <c r="AE144" s="11">
        <f t="shared" si="4"/>
        <v>3</v>
      </c>
      <c r="AF144" s="13">
        <f t="shared" si="5"/>
        <v>1</v>
      </c>
    </row>
    <row r="145" spans="1:32" ht="11.25">
      <c r="A145" s="3" t="s">
        <v>1678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1"/>
      <c r="V145" s="5"/>
      <c r="W145" s="5"/>
      <c r="X145" s="5"/>
      <c r="Y145" s="5"/>
      <c r="Z145" s="5"/>
      <c r="AA145" s="5"/>
      <c r="AB145" s="39"/>
      <c r="AC145" s="5">
        <v>3</v>
      </c>
      <c r="AD145" s="5"/>
      <c r="AE145" s="11">
        <f t="shared" si="4"/>
        <v>3</v>
      </c>
      <c r="AF145" s="13">
        <f t="shared" si="5"/>
        <v>1</v>
      </c>
    </row>
    <row r="146" spans="1:32" ht="11.25">
      <c r="A146" s="3" t="s">
        <v>1680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1"/>
      <c r="V146" s="5"/>
      <c r="W146" s="56"/>
      <c r="X146" s="5"/>
      <c r="Y146" s="5"/>
      <c r="Z146" s="5"/>
      <c r="AA146" s="5"/>
      <c r="AB146" s="39"/>
      <c r="AC146" s="5">
        <v>3</v>
      </c>
      <c r="AD146" s="5"/>
      <c r="AE146" s="11">
        <f t="shared" si="4"/>
        <v>3</v>
      </c>
      <c r="AF146" s="13">
        <f t="shared" si="5"/>
        <v>1</v>
      </c>
    </row>
    <row r="147" spans="1:32" ht="11.25">
      <c r="A147" s="3" t="s">
        <v>1681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1"/>
      <c r="V147" s="5"/>
      <c r="W147" s="5"/>
      <c r="X147" s="5"/>
      <c r="Y147" s="5"/>
      <c r="Z147" s="5"/>
      <c r="AA147" s="5"/>
      <c r="AB147" s="39"/>
      <c r="AC147" s="5">
        <v>3</v>
      </c>
      <c r="AD147" s="5"/>
      <c r="AE147" s="11">
        <f t="shared" si="4"/>
        <v>3</v>
      </c>
      <c r="AF147" s="13">
        <f t="shared" si="5"/>
        <v>1</v>
      </c>
    </row>
    <row r="148" spans="1:32" ht="11.25">
      <c r="A148" s="3" t="s">
        <v>1683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1"/>
      <c r="V148" s="5"/>
      <c r="W148" s="5"/>
      <c r="X148" s="5"/>
      <c r="Y148" s="5"/>
      <c r="Z148" s="5"/>
      <c r="AA148" s="5"/>
      <c r="AB148" s="39"/>
      <c r="AC148" s="5">
        <v>3</v>
      </c>
      <c r="AD148" s="5"/>
      <c r="AE148" s="11">
        <f t="shared" si="4"/>
        <v>3</v>
      </c>
      <c r="AF148" s="13">
        <f t="shared" si="5"/>
        <v>1</v>
      </c>
    </row>
    <row r="149" spans="1:32" ht="11.25">
      <c r="A149" s="3" t="s">
        <v>1519</v>
      </c>
      <c r="B149" s="5"/>
      <c r="C149" s="5"/>
      <c r="D149" s="5"/>
      <c r="E149" s="5"/>
      <c r="F149" s="5"/>
      <c r="G149" s="5"/>
      <c r="H149" s="5"/>
      <c r="I149" s="5"/>
      <c r="J149" s="5"/>
      <c r="K149" s="5">
        <v>2</v>
      </c>
      <c r="L149" s="5"/>
      <c r="M149" s="5"/>
      <c r="N149" s="5"/>
      <c r="O149" s="5"/>
      <c r="P149" s="5"/>
      <c r="Q149" s="5"/>
      <c r="R149" s="5"/>
      <c r="S149" s="5"/>
      <c r="T149" s="5"/>
      <c r="U149" s="11"/>
      <c r="V149" s="5">
        <v>1</v>
      </c>
      <c r="W149" s="5"/>
      <c r="X149" s="5"/>
      <c r="Y149" s="5"/>
      <c r="Z149" s="5"/>
      <c r="AA149" s="5"/>
      <c r="AB149" s="39"/>
      <c r="AC149" s="5"/>
      <c r="AD149" s="5"/>
      <c r="AE149" s="11">
        <f t="shared" si="4"/>
        <v>3</v>
      </c>
      <c r="AF149" s="13">
        <f t="shared" si="5"/>
        <v>2</v>
      </c>
    </row>
    <row r="150" spans="1:32" ht="11.25">
      <c r="A150" s="3" t="s">
        <v>1569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1"/>
      <c r="V150" s="5"/>
      <c r="W150" s="5"/>
      <c r="X150" s="5"/>
      <c r="Y150" s="5"/>
      <c r="Z150" s="5">
        <v>3</v>
      </c>
      <c r="AA150" s="5"/>
      <c r="AB150" s="39"/>
      <c r="AC150" s="5"/>
      <c r="AD150" s="5"/>
      <c r="AE150" s="11">
        <f t="shared" si="4"/>
        <v>3</v>
      </c>
      <c r="AF150" s="13">
        <f t="shared" si="5"/>
        <v>1</v>
      </c>
    </row>
    <row r="151" spans="1:32" ht="11.25">
      <c r="A151" s="3" t="s">
        <v>1570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1"/>
      <c r="V151" s="5"/>
      <c r="W151" s="5"/>
      <c r="X151" s="5"/>
      <c r="Y151" s="5"/>
      <c r="Z151" s="5">
        <v>3</v>
      </c>
      <c r="AA151" s="5"/>
      <c r="AB151" s="39"/>
      <c r="AC151" s="5"/>
      <c r="AD151" s="5"/>
      <c r="AE151" s="11">
        <f t="shared" si="4"/>
        <v>3</v>
      </c>
      <c r="AF151" s="13">
        <f t="shared" si="5"/>
        <v>1</v>
      </c>
    </row>
    <row r="152" spans="1:32" ht="11.25">
      <c r="A152" s="3" t="s">
        <v>1572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1"/>
      <c r="V152" s="5"/>
      <c r="W152" s="5"/>
      <c r="X152" s="5"/>
      <c r="Y152" s="5"/>
      <c r="Z152" s="5">
        <v>3</v>
      </c>
      <c r="AA152" s="5"/>
      <c r="AB152" s="39"/>
      <c r="AC152" s="5"/>
      <c r="AD152" s="5"/>
      <c r="AE152" s="11">
        <f t="shared" si="4"/>
        <v>3</v>
      </c>
      <c r="AF152" s="13">
        <f t="shared" si="5"/>
        <v>1</v>
      </c>
    </row>
    <row r="153" spans="1:32" ht="11.25">
      <c r="A153" s="3" t="s">
        <v>1398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>
        <v>2</v>
      </c>
      <c r="U153" s="11"/>
      <c r="V153" s="5"/>
      <c r="W153" s="5"/>
      <c r="X153" s="5"/>
      <c r="Y153" s="5"/>
      <c r="Z153" s="5"/>
      <c r="AA153" s="5"/>
      <c r="AB153" s="39">
        <v>1</v>
      </c>
      <c r="AC153" s="5"/>
      <c r="AD153" s="5"/>
      <c r="AE153" s="11">
        <f t="shared" si="4"/>
        <v>3</v>
      </c>
      <c r="AF153" s="13">
        <f t="shared" si="5"/>
        <v>2</v>
      </c>
    </row>
    <row r="154" spans="1:32" ht="11.25">
      <c r="A154" s="3" t="s">
        <v>1076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1">
        <v>3</v>
      </c>
      <c r="V154" s="5"/>
      <c r="W154" s="5"/>
      <c r="X154" s="5"/>
      <c r="Y154" s="5"/>
      <c r="Z154" s="5"/>
      <c r="AA154" s="5"/>
      <c r="AB154" s="39"/>
      <c r="AC154" s="5"/>
      <c r="AD154" s="5"/>
      <c r="AE154" s="11">
        <f t="shared" si="4"/>
        <v>3</v>
      </c>
      <c r="AF154" s="13">
        <f t="shared" si="5"/>
        <v>1</v>
      </c>
    </row>
    <row r="155" spans="1:32" ht="11.25">
      <c r="A155" s="3" t="s">
        <v>939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>
        <v>3</v>
      </c>
      <c r="U155" s="11"/>
      <c r="V155" s="5"/>
      <c r="W155" s="5"/>
      <c r="X155" s="5"/>
      <c r="Y155" s="5"/>
      <c r="Z155" s="5"/>
      <c r="AA155" s="5"/>
      <c r="AB155" s="39"/>
      <c r="AC155" s="5"/>
      <c r="AD155" s="5"/>
      <c r="AE155" s="11">
        <f t="shared" si="4"/>
        <v>3</v>
      </c>
      <c r="AF155" s="13">
        <f t="shared" si="5"/>
        <v>1</v>
      </c>
    </row>
    <row r="156" spans="1:32" ht="11.25">
      <c r="A156" s="3" t="s">
        <v>1103</v>
      </c>
      <c r="B156" s="5"/>
      <c r="C156" s="5"/>
      <c r="D156" s="5"/>
      <c r="E156" s="5"/>
      <c r="F156" s="5"/>
      <c r="G156" s="5"/>
      <c r="H156" s="5"/>
      <c r="I156" s="5"/>
      <c r="J156" s="5"/>
      <c r="K156" s="5">
        <v>3</v>
      </c>
      <c r="L156" s="5"/>
      <c r="M156" s="5"/>
      <c r="N156" s="5"/>
      <c r="O156" s="5"/>
      <c r="P156" s="5"/>
      <c r="Q156" s="5"/>
      <c r="R156" s="5"/>
      <c r="S156" s="5"/>
      <c r="T156" s="5"/>
      <c r="U156" s="11"/>
      <c r="V156" s="5"/>
      <c r="W156" s="5"/>
      <c r="X156" s="5"/>
      <c r="Y156" s="5"/>
      <c r="Z156" s="5">
        <v>0</v>
      </c>
      <c r="AA156" s="5"/>
      <c r="AB156" s="39"/>
      <c r="AC156" s="5"/>
      <c r="AD156" s="5"/>
      <c r="AE156" s="11">
        <f t="shared" si="4"/>
        <v>3</v>
      </c>
      <c r="AF156" s="13">
        <f t="shared" si="5"/>
        <v>2</v>
      </c>
    </row>
    <row r="157" spans="1:32" ht="11.25">
      <c r="A157" s="3" t="s">
        <v>812</v>
      </c>
      <c r="B157" s="5"/>
      <c r="C157" s="5"/>
      <c r="D157" s="5"/>
      <c r="E157" s="5"/>
      <c r="F157" s="5"/>
      <c r="G157" s="5">
        <v>3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1"/>
      <c r="V157" s="5"/>
      <c r="W157" s="5"/>
      <c r="X157" s="5"/>
      <c r="Y157" s="5"/>
      <c r="Z157" s="5"/>
      <c r="AA157" s="5"/>
      <c r="AB157" s="39"/>
      <c r="AC157" s="5"/>
      <c r="AD157" s="5"/>
      <c r="AE157" s="11">
        <f t="shared" si="4"/>
        <v>3</v>
      </c>
      <c r="AF157" s="13">
        <f t="shared" si="5"/>
        <v>1</v>
      </c>
    </row>
    <row r="158" spans="1:32" ht="11.25">
      <c r="A158" s="3" t="s">
        <v>1285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>
        <v>3</v>
      </c>
      <c r="Q158" s="5"/>
      <c r="R158" s="5"/>
      <c r="S158" s="5"/>
      <c r="T158" s="5"/>
      <c r="U158" s="11"/>
      <c r="V158" s="5"/>
      <c r="W158" s="5"/>
      <c r="X158" s="5"/>
      <c r="Y158" s="5"/>
      <c r="Z158" s="5"/>
      <c r="AA158" s="5"/>
      <c r="AB158" s="39"/>
      <c r="AC158" s="5"/>
      <c r="AD158" s="5"/>
      <c r="AE158" s="11">
        <f t="shared" si="4"/>
        <v>3</v>
      </c>
      <c r="AF158" s="13">
        <f t="shared" si="5"/>
        <v>1</v>
      </c>
    </row>
    <row r="159" spans="1:32" ht="11.25">
      <c r="A159" s="3" t="s">
        <v>547</v>
      </c>
      <c r="B159" s="5"/>
      <c r="C159" s="5">
        <v>2</v>
      </c>
      <c r="D159" s="5"/>
      <c r="E159" s="5">
        <v>1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1"/>
      <c r="V159" s="5"/>
      <c r="W159" s="5"/>
      <c r="X159" s="5"/>
      <c r="Y159" s="5"/>
      <c r="Z159" s="5"/>
      <c r="AA159" s="5"/>
      <c r="AB159" s="39"/>
      <c r="AC159" s="5"/>
      <c r="AD159" s="5"/>
      <c r="AE159" s="11">
        <f t="shared" si="4"/>
        <v>3</v>
      </c>
      <c r="AF159" s="13">
        <f t="shared" si="5"/>
        <v>2</v>
      </c>
    </row>
    <row r="160" spans="1:32" ht="11.25">
      <c r="A160" s="3" t="s">
        <v>1201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>
        <v>2</v>
      </c>
      <c r="N160" s="5"/>
      <c r="O160" s="5"/>
      <c r="P160" s="5">
        <v>1</v>
      </c>
      <c r="Q160" s="5"/>
      <c r="R160" s="5"/>
      <c r="S160" s="5"/>
      <c r="T160" s="5"/>
      <c r="U160" s="11"/>
      <c r="V160" s="5"/>
      <c r="W160" s="5"/>
      <c r="X160" s="5"/>
      <c r="Y160" s="5"/>
      <c r="Z160" s="5"/>
      <c r="AA160" s="5"/>
      <c r="AB160" s="39"/>
      <c r="AC160" s="5"/>
      <c r="AD160" s="5"/>
      <c r="AE160" s="11">
        <f t="shared" si="4"/>
        <v>3</v>
      </c>
      <c r="AF160" s="13">
        <f t="shared" si="5"/>
        <v>2</v>
      </c>
    </row>
    <row r="161" spans="1:32" ht="11.25">
      <c r="A161" s="3" t="s">
        <v>1202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>
        <v>3</v>
      </c>
      <c r="N161" s="5"/>
      <c r="O161" s="5"/>
      <c r="P161" s="5"/>
      <c r="Q161" s="5"/>
      <c r="R161" s="5"/>
      <c r="S161" s="5"/>
      <c r="T161" s="5"/>
      <c r="U161" s="11"/>
      <c r="V161" s="5"/>
      <c r="W161" s="5"/>
      <c r="X161" s="5"/>
      <c r="Y161" s="5"/>
      <c r="Z161" s="5"/>
      <c r="AA161" s="5"/>
      <c r="AB161" s="39"/>
      <c r="AC161" s="5"/>
      <c r="AD161" s="5"/>
      <c r="AE161" s="11">
        <f t="shared" si="4"/>
        <v>3</v>
      </c>
      <c r="AF161" s="13">
        <f t="shared" si="5"/>
        <v>1</v>
      </c>
    </row>
    <row r="162" spans="1:32" ht="11.25">
      <c r="A162" s="3" t="s">
        <v>1482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1">
        <v>3</v>
      </c>
      <c r="V162" s="5"/>
      <c r="W162" s="5"/>
      <c r="X162" s="5"/>
      <c r="Y162" s="5"/>
      <c r="Z162" s="5"/>
      <c r="AA162" s="5"/>
      <c r="AB162" s="39"/>
      <c r="AC162" s="5"/>
      <c r="AD162" s="5"/>
      <c r="AE162" s="11">
        <f t="shared" si="4"/>
        <v>3</v>
      </c>
      <c r="AF162" s="13">
        <f t="shared" si="5"/>
        <v>1</v>
      </c>
    </row>
    <row r="163" spans="1:32" ht="11.25">
      <c r="A163" s="3" t="s">
        <v>955</v>
      </c>
      <c r="B163" s="5"/>
      <c r="C163" s="5"/>
      <c r="D163" s="5"/>
      <c r="E163" s="5"/>
      <c r="F163" s="5"/>
      <c r="G163" s="5"/>
      <c r="H163" s="5"/>
      <c r="I163" s="5">
        <v>3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1"/>
      <c r="V163" s="5"/>
      <c r="W163" s="5"/>
      <c r="X163" s="5"/>
      <c r="Y163" s="5"/>
      <c r="Z163" s="5"/>
      <c r="AA163" s="5"/>
      <c r="AB163" s="39"/>
      <c r="AC163" s="5"/>
      <c r="AD163" s="5"/>
      <c r="AE163" s="11">
        <f t="shared" si="4"/>
        <v>3</v>
      </c>
      <c r="AF163" s="13">
        <f t="shared" si="5"/>
        <v>1</v>
      </c>
    </row>
    <row r="164" spans="1:32" ht="11.25">
      <c r="A164" s="3" t="s">
        <v>658</v>
      </c>
      <c r="B164" s="5"/>
      <c r="C164" s="5"/>
      <c r="D164" s="5"/>
      <c r="E164" s="5">
        <v>3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1"/>
      <c r="V164" s="5"/>
      <c r="W164" s="5"/>
      <c r="X164" s="5"/>
      <c r="Y164" s="5"/>
      <c r="Z164" s="5"/>
      <c r="AA164" s="5"/>
      <c r="AB164" s="39"/>
      <c r="AC164" s="5"/>
      <c r="AD164" s="5"/>
      <c r="AE164" s="11">
        <f t="shared" si="4"/>
        <v>3</v>
      </c>
      <c r="AF164" s="13">
        <f t="shared" si="5"/>
        <v>1</v>
      </c>
    </row>
    <row r="165" spans="1:32" ht="11.25">
      <c r="A165" s="3" t="s">
        <v>580</v>
      </c>
      <c r="B165" s="5"/>
      <c r="C165" s="5"/>
      <c r="D165" s="5"/>
      <c r="E165" s="5"/>
      <c r="F165" s="5"/>
      <c r="G165" s="5"/>
      <c r="H165" s="5"/>
      <c r="I165" s="5"/>
      <c r="J165" s="5"/>
      <c r="K165" s="5">
        <v>3</v>
      </c>
      <c r="L165" s="5"/>
      <c r="M165" s="5"/>
      <c r="N165" s="5"/>
      <c r="O165" s="5"/>
      <c r="P165" s="5"/>
      <c r="Q165" s="5"/>
      <c r="R165" s="5"/>
      <c r="S165" s="5"/>
      <c r="T165" s="5"/>
      <c r="U165" s="11"/>
      <c r="V165" s="5"/>
      <c r="W165" s="5"/>
      <c r="X165" s="5"/>
      <c r="Y165" s="5"/>
      <c r="Z165" s="5"/>
      <c r="AA165" s="5"/>
      <c r="AB165" s="39"/>
      <c r="AC165" s="5"/>
      <c r="AD165" s="5"/>
      <c r="AE165" s="11">
        <f t="shared" si="4"/>
        <v>3</v>
      </c>
      <c r="AF165" s="13">
        <f t="shared" si="5"/>
        <v>1</v>
      </c>
    </row>
    <row r="166" spans="1:32" ht="11.25">
      <c r="A166" s="3" t="s">
        <v>598</v>
      </c>
      <c r="B166" s="5"/>
      <c r="C166" s="5"/>
      <c r="D166" s="5">
        <v>3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1"/>
      <c r="V166" s="5"/>
      <c r="W166" s="5"/>
      <c r="X166" s="5"/>
      <c r="Y166" s="5"/>
      <c r="Z166" s="5"/>
      <c r="AA166" s="5"/>
      <c r="AB166" s="39"/>
      <c r="AC166" s="5"/>
      <c r="AD166" s="5"/>
      <c r="AE166" s="11">
        <f t="shared" si="4"/>
        <v>3</v>
      </c>
      <c r="AF166" s="13">
        <f t="shared" si="5"/>
        <v>1</v>
      </c>
    </row>
    <row r="167" spans="1:32" ht="11.25">
      <c r="A167" s="3" t="s">
        <v>822</v>
      </c>
      <c r="B167" s="5"/>
      <c r="C167" s="5"/>
      <c r="D167" s="5"/>
      <c r="E167" s="5"/>
      <c r="F167" s="5"/>
      <c r="G167" s="5">
        <v>3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1"/>
      <c r="V167" s="5"/>
      <c r="W167" s="5"/>
      <c r="X167" s="5"/>
      <c r="Y167" s="5"/>
      <c r="Z167" s="5"/>
      <c r="AA167" s="5"/>
      <c r="AB167" s="39"/>
      <c r="AC167" s="5"/>
      <c r="AD167" s="5"/>
      <c r="AE167" s="11">
        <f t="shared" si="4"/>
        <v>3</v>
      </c>
      <c r="AF167" s="13">
        <f t="shared" si="5"/>
        <v>1</v>
      </c>
    </row>
    <row r="168" spans="1:32" ht="11.25">
      <c r="A168" s="3" t="s">
        <v>848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>
        <v>3</v>
      </c>
      <c r="N168" s="5"/>
      <c r="O168" s="5"/>
      <c r="P168" s="5"/>
      <c r="Q168" s="5"/>
      <c r="R168" s="5"/>
      <c r="S168" s="5"/>
      <c r="T168" s="5"/>
      <c r="U168" s="11"/>
      <c r="V168" s="5"/>
      <c r="W168" s="5"/>
      <c r="X168" s="5"/>
      <c r="Y168" s="5"/>
      <c r="Z168" s="5"/>
      <c r="AA168" s="5"/>
      <c r="AB168" s="39"/>
      <c r="AC168" s="5"/>
      <c r="AD168" s="5"/>
      <c r="AE168" s="11">
        <f t="shared" si="4"/>
        <v>3</v>
      </c>
      <c r="AF168" s="13">
        <f t="shared" si="5"/>
        <v>1</v>
      </c>
    </row>
    <row r="169" spans="1:32" ht="11.25">
      <c r="A169" s="3" t="s">
        <v>849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v>3</v>
      </c>
      <c r="Q169" s="5"/>
      <c r="R169" s="5"/>
      <c r="S169" s="5"/>
      <c r="T169" s="5"/>
      <c r="U169" s="11"/>
      <c r="V169" s="5"/>
      <c r="W169" s="5"/>
      <c r="X169" s="5"/>
      <c r="Y169" s="5"/>
      <c r="Z169" s="5"/>
      <c r="AA169" s="5"/>
      <c r="AB169" s="39"/>
      <c r="AC169" s="5"/>
      <c r="AD169" s="5"/>
      <c r="AE169" s="11">
        <f t="shared" si="4"/>
        <v>3</v>
      </c>
      <c r="AF169" s="13">
        <f t="shared" si="5"/>
        <v>1</v>
      </c>
    </row>
    <row r="170" spans="1:32" ht="11.25" customHeight="1">
      <c r="A170" s="29" t="s">
        <v>871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1"/>
      <c r="V170" s="5"/>
      <c r="W170" s="5"/>
      <c r="X170" s="5"/>
      <c r="Y170" s="5"/>
      <c r="Z170" s="5"/>
      <c r="AA170" s="5"/>
      <c r="AB170" s="39"/>
      <c r="AC170" s="5">
        <v>2</v>
      </c>
      <c r="AD170" s="39"/>
      <c r="AE170" s="11">
        <f t="shared" si="4"/>
        <v>2</v>
      </c>
      <c r="AF170" s="13">
        <f t="shared" si="5"/>
        <v>1</v>
      </c>
    </row>
    <row r="171" spans="1:45" ht="11.25">
      <c r="A171" s="3" t="s">
        <v>1670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1"/>
      <c r="V171" s="5"/>
      <c r="W171" s="56"/>
      <c r="X171" s="5"/>
      <c r="Y171" s="5"/>
      <c r="Z171" s="5"/>
      <c r="AA171" s="5"/>
      <c r="AB171" s="39"/>
      <c r="AC171" s="5">
        <v>2</v>
      </c>
      <c r="AD171" s="5"/>
      <c r="AE171" s="11">
        <f t="shared" si="4"/>
        <v>2</v>
      </c>
      <c r="AF171" s="13">
        <f t="shared" si="5"/>
        <v>1</v>
      </c>
      <c r="AH171" s="14"/>
      <c r="AI171" s="14"/>
      <c r="AM171" s="14"/>
      <c r="AN171" s="14"/>
      <c r="AO171" s="14"/>
      <c r="AP171" s="14"/>
      <c r="AQ171" s="14"/>
      <c r="AR171" s="14"/>
      <c r="AS171" s="14"/>
    </row>
    <row r="172" spans="1:45" ht="11.25">
      <c r="A172" s="3" t="s">
        <v>886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1"/>
      <c r="V172" s="5"/>
      <c r="W172" s="5"/>
      <c r="X172" s="5"/>
      <c r="Y172" s="5"/>
      <c r="Z172" s="5"/>
      <c r="AA172" s="5"/>
      <c r="AB172" s="39"/>
      <c r="AC172" s="5">
        <v>2</v>
      </c>
      <c r="AD172" s="5"/>
      <c r="AE172" s="11">
        <f t="shared" si="4"/>
        <v>2</v>
      </c>
      <c r="AF172" s="13">
        <f t="shared" si="5"/>
        <v>1</v>
      </c>
      <c r="AH172" s="14"/>
      <c r="AI172" s="14"/>
      <c r="AM172" s="14"/>
      <c r="AN172" s="14"/>
      <c r="AO172" s="14"/>
      <c r="AP172" s="14"/>
      <c r="AQ172" s="14"/>
      <c r="AR172" s="14"/>
      <c r="AS172" s="14"/>
    </row>
    <row r="173" spans="1:32" ht="11.25">
      <c r="A173" s="3" t="s">
        <v>1682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1"/>
      <c r="V173" s="5"/>
      <c r="W173" s="5"/>
      <c r="X173" s="5"/>
      <c r="Y173" s="5"/>
      <c r="Z173" s="5"/>
      <c r="AA173" s="5"/>
      <c r="AB173" s="39"/>
      <c r="AC173" s="5">
        <v>2</v>
      </c>
      <c r="AD173" s="5"/>
      <c r="AE173" s="11">
        <f t="shared" si="4"/>
        <v>2</v>
      </c>
      <c r="AF173" s="13">
        <f t="shared" si="5"/>
        <v>1</v>
      </c>
    </row>
    <row r="174" spans="1:32" ht="11.25">
      <c r="A174" s="3" t="s">
        <v>1554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1"/>
      <c r="V174" s="5"/>
      <c r="W174" s="56"/>
      <c r="X174" s="5"/>
      <c r="Y174" s="5">
        <v>2</v>
      </c>
      <c r="Z174" s="5"/>
      <c r="AA174" s="5"/>
      <c r="AB174" s="39"/>
      <c r="AC174" s="5"/>
      <c r="AD174" s="5"/>
      <c r="AE174" s="11">
        <f t="shared" si="4"/>
        <v>2</v>
      </c>
      <c r="AF174" s="13">
        <f t="shared" si="5"/>
        <v>1</v>
      </c>
    </row>
    <row r="175" spans="1:36" ht="11.25">
      <c r="A175" s="3" t="s">
        <v>1555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1"/>
      <c r="V175" s="5"/>
      <c r="W175" s="56"/>
      <c r="X175" s="5"/>
      <c r="Y175" s="5">
        <v>2</v>
      </c>
      <c r="Z175" s="5"/>
      <c r="AA175" s="5"/>
      <c r="AB175" s="39"/>
      <c r="AC175" s="5"/>
      <c r="AD175" s="5"/>
      <c r="AE175" s="11">
        <f t="shared" si="4"/>
        <v>2</v>
      </c>
      <c r="AF175" s="13">
        <f t="shared" si="5"/>
        <v>1</v>
      </c>
      <c r="AH175" s="14"/>
      <c r="AI175" s="14"/>
      <c r="AJ175" s="14"/>
    </row>
    <row r="176" spans="1:45" ht="11.25" customHeight="1">
      <c r="A176" s="29" t="s">
        <v>1518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1"/>
      <c r="V176" s="5">
        <v>2</v>
      </c>
      <c r="W176" s="5"/>
      <c r="X176" s="5"/>
      <c r="Y176" s="5"/>
      <c r="Z176" s="5"/>
      <c r="AA176" s="5"/>
      <c r="AB176" s="39"/>
      <c r="AC176" s="5"/>
      <c r="AD176" s="39"/>
      <c r="AE176" s="11">
        <f t="shared" si="4"/>
        <v>2</v>
      </c>
      <c r="AF176" s="13">
        <f t="shared" si="5"/>
        <v>1</v>
      </c>
      <c r="AH176" s="14"/>
      <c r="AI176" s="14"/>
      <c r="AM176" s="14"/>
      <c r="AN176" s="14"/>
      <c r="AO176" s="14"/>
      <c r="AP176" s="14"/>
      <c r="AQ176" s="14"/>
      <c r="AR176" s="14"/>
      <c r="AS176" s="14"/>
    </row>
    <row r="177" spans="1:32" ht="11.25">
      <c r="A177" s="3" t="s">
        <v>1141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>
        <v>2</v>
      </c>
      <c r="T177" s="5"/>
      <c r="U177" s="11"/>
      <c r="V177" s="5"/>
      <c r="W177" s="5"/>
      <c r="X177" s="5"/>
      <c r="Y177" s="5"/>
      <c r="Z177" s="5"/>
      <c r="AA177" s="5"/>
      <c r="AB177" s="39"/>
      <c r="AC177" s="5"/>
      <c r="AD177" s="5"/>
      <c r="AE177" s="11">
        <f t="shared" si="4"/>
        <v>2</v>
      </c>
      <c r="AF177" s="13">
        <f t="shared" si="5"/>
        <v>1</v>
      </c>
    </row>
    <row r="178" spans="1:32" ht="11.25">
      <c r="A178" s="3" t="s">
        <v>1147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v>2</v>
      </c>
      <c r="M178" s="5"/>
      <c r="N178" s="5"/>
      <c r="O178" s="5"/>
      <c r="P178" s="5"/>
      <c r="Q178" s="5"/>
      <c r="R178" s="5"/>
      <c r="S178" s="5"/>
      <c r="T178" s="5"/>
      <c r="U178" s="11"/>
      <c r="V178" s="5"/>
      <c r="W178" s="5"/>
      <c r="X178" s="5"/>
      <c r="Y178" s="5"/>
      <c r="Z178" s="5"/>
      <c r="AA178" s="5"/>
      <c r="AB178" s="39"/>
      <c r="AC178" s="5"/>
      <c r="AD178" s="5"/>
      <c r="AE178" s="11">
        <f t="shared" si="4"/>
        <v>2</v>
      </c>
      <c r="AF178" s="13">
        <f t="shared" si="5"/>
        <v>1</v>
      </c>
    </row>
    <row r="179" spans="1:32" ht="11.25">
      <c r="A179" s="3" t="s">
        <v>1314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>
        <v>2</v>
      </c>
      <c r="R179" s="5"/>
      <c r="S179" s="5"/>
      <c r="T179" s="5"/>
      <c r="U179" s="11"/>
      <c r="V179" s="5"/>
      <c r="W179" s="5"/>
      <c r="X179" s="5"/>
      <c r="Y179" s="5"/>
      <c r="Z179" s="5"/>
      <c r="AA179" s="5"/>
      <c r="AB179" s="39"/>
      <c r="AC179" s="5"/>
      <c r="AD179" s="5"/>
      <c r="AE179" s="11">
        <f t="shared" si="4"/>
        <v>2</v>
      </c>
      <c r="AF179" s="13">
        <f t="shared" si="5"/>
        <v>1</v>
      </c>
    </row>
    <row r="180" spans="1:32" ht="11.25" customHeight="1">
      <c r="A180" s="29" t="s">
        <v>1264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2</v>
      </c>
      <c r="P180" s="5"/>
      <c r="Q180" s="5"/>
      <c r="R180" s="5"/>
      <c r="S180" s="5"/>
      <c r="T180" s="5"/>
      <c r="U180" s="11"/>
      <c r="V180" s="5"/>
      <c r="W180" s="5"/>
      <c r="X180" s="5"/>
      <c r="Y180" s="5"/>
      <c r="Z180" s="5"/>
      <c r="AA180" s="5"/>
      <c r="AB180" s="39"/>
      <c r="AC180" s="5"/>
      <c r="AD180" s="39"/>
      <c r="AE180" s="11">
        <f t="shared" si="4"/>
        <v>2</v>
      </c>
      <c r="AF180" s="13">
        <f t="shared" si="5"/>
        <v>1</v>
      </c>
    </row>
    <row r="181" spans="1:45" ht="11.25">
      <c r="A181" s="3" t="s">
        <v>1094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>
        <v>2</v>
      </c>
      <c r="P181" s="5"/>
      <c r="Q181" s="5"/>
      <c r="R181" s="5"/>
      <c r="S181" s="5"/>
      <c r="T181" s="5"/>
      <c r="U181" s="11"/>
      <c r="V181" s="5"/>
      <c r="W181" s="5"/>
      <c r="X181" s="5"/>
      <c r="Y181" s="5"/>
      <c r="Z181" s="5"/>
      <c r="AA181" s="5"/>
      <c r="AB181" s="39"/>
      <c r="AC181" s="5"/>
      <c r="AD181" s="5"/>
      <c r="AE181" s="11">
        <f t="shared" si="4"/>
        <v>2</v>
      </c>
      <c r="AF181" s="13">
        <f t="shared" si="5"/>
        <v>1</v>
      </c>
      <c r="AH181" s="14"/>
      <c r="AI181" s="14"/>
      <c r="AM181" s="14"/>
      <c r="AN181" s="14"/>
      <c r="AO181" s="14"/>
      <c r="AP181" s="14"/>
      <c r="AQ181" s="14"/>
      <c r="AR181" s="14"/>
      <c r="AS181" s="14"/>
    </row>
    <row r="182" spans="1:36" ht="11.25">
      <c r="A182" s="3" t="s">
        <v>722</v>
      </c>
      <c r="B182" s="5"/>
      <c r="C182" s="5"/>
      <c r="D182" s="5"/>
      <c r="E182" s="5"/>
      <c r="F182" s="5">
        <v>2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1"/>
      <c r="V182" s="5"/>
      <c r="W182" s="5"/>
      <c r="X182" s="5"/>
      <c r="Y182" s="5"/>
      <c r="Z182" s="5"/>
      <c r="AA182" s="5"/>
      <c r="AB182" s="11"/>
      <c r="AC182" s="5"/>
      <c r="AD182" s="5"/>
      <c r="AE182" s="11">
        <f t="shared" si="4"/>
        <v>2</v>
      </c>
      <c r="AF182" s="13">
        <f t="shared" si="5"/>
        <v>1</v>
      </c>
      <c r="AH182" s="14"/>
      <c r="AI182" s="14"/>
      <c r="AJ182" s="14"/>
    </row>
    <row r="183" spans="1:32" ht="11.25">
      <c r="A183" s="3" t="s">
        <v>1339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1"/>
      <c r="V183" s="5"/>
      <c r="W183" s="5"/>
      <c r="X183" s="5"/>
      <c r="Y183" s="5"/>
      <c r="Z183" s="5"/>
      <c r="AA183" s="5"/>
      <c r="AB183" s="39">
        <v>2</v>
      </c>
      <c r="AC183" s="5"/>
      <c r="AD183" s="5"/>
      <c r="AE183" s="11">
        <f t="shared" si="4"/>
        <v>2</v>
      </c>
      <c r="AF183" s="13">
        <f t="shared" si="5"/>
        <v>1</v>
      </c>
    </row>
    <row r="184" spans="1:32" ht="11.25">
      <c r="A184" s="3" t="s">
        <v>1336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1"/>
      <c r="V184" s="5"/>
      <c r="W184" s="5"/>
      <c r="X184" s="5"/>
      <c r="Y184" s="5"/>
      <c r="Z184" s="5"/>
      <c r="AA184" s="5"/>
      <c r="AB184" s="39">
        <v>2</v>
      </c>
      <c r="AC184" s="5"/>
      <c r="AD184" s="5"/>
      <c r="AE184" s="11">
        <f t="shared" si="4"/>
        <v>2</v>
      </c>
      <c r="AF184" s="13">
        <f t="shared" si="5"/>
        <v>1</v>
      </c>
    </row>
    <row r="185" spans="1:32" ht="11.25">
      <c r="A185" s="3" t="s">
        <v>1574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1"/>
      <c r="V185" s="5"/>
      <c r="W185" s="5"/>
      <c r="X185" s="5"/>
      <c r="Y185" s="5"/>
      <c r="Z185" s="5">
        <v>2</v>
      </c>
      <c r="AA185" s="5"/>
      <c r="AB185" s="39"/>
      <c r="AC185" s="5"/>
      <c r="AD185" s="5"/>
      <c r="AE185" s="11">
        <f t="shared" si="4"/>
        <v>2</v>
      </c>
      <c r="AF185" s="13">
        <f t="shared" si="5"/>
        <v>1</v>
      </c>
    </row>
    <row r="186" spans="1:32" ht="11.25">
      <c r="A186" s="3" t="s">
        <v>1575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1"/>
      <c r="V186" s="5"/>
      <c r="W186" s="5"/>
      <c r="X186" s="5"/>
      <c r="Y186" s="5"/>
      <c r="Z186" s="5">
        <v>2</v>
      </c>
      <c r="AA186" s="5"/>
      <c r="AB186" s="39"/>
      <c r="AC186" s="5"/>
      <c r="AD186" s="5"/>
      <c r="AE186" s="11">
        <f t="shared" si="4"/>
        <v>2</v>
      </c>
      <c r="AF186" s="13">
        <f t="shared" si="5"/>
        <v>1</v>
      </c>
    </row>
    <row r="187" spans="1:32" ht="11.25">
      <c r="A187" s="3" t="s">
        <v>1577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1"/>
      <c r="V187" s="5"/>
      <c r="W187" s="5"/>
      <c r="X187" s="5"/>
      <c r="Y187" s="5"/>
      <c r="Z187" s="5">
        <v>2</v>
      </c>
      <c r="AA187" s="5"/>
      <c r="AB187" s="39"/>
      <c r="AC187" s="5"/>
      <c r="AD187" s="5"/>
      <c r="AE187" s="11">
        <f t="shared" si="4"/>
        <v>2</v>
      </c>
      <c r="AF187" s="13">
        <f t="shared" si="5"/>
        <v>1</v>
      </c>
    </row>
    <row r="188" spans="1:32" ht="11.25">
      <c r="A188" s="3" t="s">
        <v>1198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>
        <v>2</v>
      </c>
      <c r="N188" s="5"/>
      <c r="O188" s="5"/>
      <c r="P188" s="5"/>
      <c r="Q188" s="5"/>
      <c r="R188" s="5"/>
      <c r="S188" s="5"/>
      <c r="T188" s="5"/>
      <c r="U188" s="11"/>
      <c r="V188" s="5"/>
      <c r="W188" s="5"/>
      <c r="X188" s="5"/>
      <c r="Y188" s="5"/>
      <c r="Z188" s="5"/>
      <c r="AA188" s="5"/>
      <c r="AB188" s="39"/>
      <c r="AC188" s="5"/>
      <c r="AD188" s="5"/>
      <c r="AE188" s="11">
        <f t="shared" si="4"/>
        <v>2</v>
      </c>
      <c r="AF188" s="13">
        <f t="shared" si="5"/>
        <v>1</v>
      </c>
    </row>
    <row r="189" spans="1:32" ht="11.25" customHeight="1">
      <c r="A189" s="31" t="s">
        <v>936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>
        <v>2</v>
      </c>
      <c r="U189" s="11"/>
      <c r="V189" s="5"/>
      <c r="W189" s="5"/>
      <c r="X189" s="5"/>
      <c r="Y189" s="5"/>
      <c r="Z189" s="5"/>
      <c r="AA189" s="5"/>
      <c r="AB189" s="39"/>
      <c r="AC189" s="5"/>
      <c r="AD189" s="39"/>
      <c r="AE189" s="11">
        <f t="shared" si="4"/>
        <v>2</v>
      </c>
      <c r="AF189" s="13">
        <f t="shared" si="5"/>
        <v>1</v>
      </c>
    </row>
    <row r="190" spans="1:32" ht="11.25" customHeight="1">
      <c r="A190" s="31" t="s">
        <v>1399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>
        <v>2</v>
      </c>
      <c r="U190" s="11"/>
      <c r="V190" s="5"/>
      <c r="W190" s="5"/>
      <c r="X190" s="5"/>
      <c r="Y190" s="5"/>
      <c r="Z190" s="5"/>
      <c r="AA190" s="5"/>
      <c r="AB190" s="39"/>
      <c r="AC190" s="5"/>
      <c r="AD190" s="39"/>
      <c r="AE190" s="11">
        <f t="shared" si="4"/>
        <v>2</v>
      </c>
      <c r="AF190" s="13">
        <f t="shared" si="5"/>
        <v>1</v>
      </c>
    </row>
    <row r="191" spans="1:32" ht="11.25">
      <c r="A191" s="3" t="s">
        <v>815</v>
      </c>
      <c r="B191" s="5"/>
      <c r="C191" s="5"/>
      <c r="D191" s="5"/>
      <c r="E191" s="5"/>
      <c r="F191" s="5"/>
      <c r="G191" s="5">
        <v>2</v>
      </c>
      <c r="H191" s="5"/>
      <c r="I191" s="5"/>
      <c r="J191" s="5"/>
      <c r="K191" s="5"/>
      <c r="L191" s="5"/>
      <c r="M191" s="5">
        <v>0</v>
      </c>
      <c r="N191" s="5"/>
      <c r="O191" s="5"/>
      <c r="P191" s="5"/>
      <c r="Q191" s="5"/>
      <c r="R191" s="5"/>
      <c r="S191" s="5"/>
      <c r="T191" s="5"/>
      <c r="U191" s="11"/>
      <c r="V191" s="5"/>
      <c r="W191" s="5"/>
      <c r="X191" s="5"/>
      <c r="Y191" s="5"/>
      <c r="Z191" s="5"/>
      <c r="AA191" s="5"/>
      <c r="AB191" s="39"/>
      <c r="AC191" s="5"/>
      <c r="AD191" s="5"/>
      <c r="AE191" s="11">
        <f t="shared" si="4"/>
        <v>2</v>
      </c>
      <c r="AF191" s="13">
        <f t="shared" si="5"/>
        <v>2</v>
      </c>
    </row>
    <row r="192" spans="1:32" ht="11.25">
      <c r="A192" s="3" t="s">
        <v>941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>
        <v>2</v>
      </c>
      <c r="U192" s="11"/>
      <c r="V192" s="5"/>
      <c r="W192" s="5"/>
      <c r="X192" s="5"/>
      <c r="Y192" s="5"/>
      <c r="Z192" s="5"/>
      <c r="AA192" s="5"/>
      <c r="AB192" s="39"/>
      <c r="AC192" s="5"/>
      <c r="AD192" s="5"/>
      <c r="AE192" s="11">
        <f t="shared" si="4"/>
        <v>2</v>
      </c>
      <c r="AF192" s="13">
        <f t="shared" si="5"/>
        <v>1</v>
      </c>
    </row>
    <row r="193" spans="1:32" ht="11.25">
      <c r="A193" s="3" t="s">
        <v>940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>
        <v>2</v>
      </c>
      <c r="U193" s="11"/>
      <c r="V193" s="5"/>
      <c r="W193" s="5"/>
      <c r="X193" s="5"/>
      <c r="Y193" s="5"/>
      <c r="Z193" s="5"/>
      <c r="AA193" s="5"/>
      <c r="AB193" s="39"/>
      <c r="AC193" s="5"/>
      <c r="AD193" s="5"/>
      <c r="AE193" s="11">
        <f t="shared" si="4"/>
        <v>2</v>
      </c>
      <c r="AF193" s="13">
        <f t="shared" si="5"/>
        <v>1</v>
      </c>
    </row>
    <row r="194" spans="1:32" ht="11.25" customHeight="1">
      <c r="A194" s="31" t="s">
        <v>586</v>
      </c>
      <c r="B194" s="5"/>
      <c r="C194" s="5"/>
      <c r="D194" s="5">
        <v>2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1"/>
      <c r="V194" s="5"/>
      <c r="W194" s="5"/>
      <c r="X194" s="5"/>
      <c r="Y194" s="5"/>
      <c r="Z194" s="5"/>
      <c r="AA194" s="5"/>
      <c r="AB194" s="11"/>
      <c r="AC194" s="5"/>
      <c r="AD194" s="39"/>
      <c r="AE194" s="11">
        <f aca="true" t="shared" si="6" ref="AE194:AE254">SUM(B194:AD194)</f>
        <v>2</v>
      </c>
      <c r="AF194" s="13">
        <f aca="true" t="shared" si="7" ref="AF194:AF253">COUNTA(B194:AC194)</f>
        <v>1</v>
      </c>
    </row>
    <row r="195" spans="1:32" ht="11.25" customHeight="1">
      <c r="A195" s="31" t="s">
        <v>1105</v>
      </c>
      <c r="B195" s="5"/>
      <c r="C195" s="5"/>
      <c r="D195" s="5"/>
      <c r="E195" s="5"/>
      <c r="F195" s="5"/>
      <c r="G195" s="5"/>
      <c r="H195" s="5"/>
      <c r="I195" s="5"/>
      <c r="J195" s="5"/>
      <c r="K195" s="5">
        <v>2</v>
      </c>
      <c r="L195" s="5"/>
      <c r="M195" s="5"/>
      <c r="N195" s="5"/>
      <c r="O195" s="5"/>
      <c r="P195" s="5"/>
      <c r="Q195" s="5"/>
      <c r="R195" s="5"/>
      <c r="S195" s="5"/>
      <c r="T195" s="5"/>
      <c r="U195" s="11"/>
      <c r="V195" s="5"/>
      <c r="W195" s="5"/>
      <c r="X195" s="5"/>
      <c r="Y195" s="5"/>
      <c r="Z195" s="5"/>
      <c r="AA195" s="5"/>
      <c r="AB195" s="39"/>
      <c r="AC195" s="5"/>
      <c r="AD195" s="39"/>
      <c r="AE195" s="11">
        <f t="shared" si="6"/>
        <v>2</v>
      </c>
      <c r="AF195" s="13">
        <f t="shared" si="7"/>
        <v>1</v>
      </c>
    </row>
    <row r="196" spans="1:32" ht="11.25" customHeight="1">
      <c r="A196" s="29" t="s">
        <v>1286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>
        <v>2</v>
      </c>
      <c r="Q196" s="5"/>
      <c r="R196" s="5"/>
      <c r="S196" s="5"/>
      <c r="T196" s="5"/>
      <c r="U196" s="11"/>
      <c r="V196" s="5"/>
      <c r="W196" s="5"/>
      <c r="X196" s="5"/>
      <c r="Y196" s="5"/>
      <c r="Z196" s="5"/>
      <c r="AA196" s="5"/>
      <c r="AB196" s="39"/>
      <c r="AC196" s="5"/>
      <c r="AD196" s="39"/>
      <c r="AE196" s="11">
        <f t="shared" si="6"/>
        <v>2</v>
      </c>
      <c r="AF196" s="13">
        <f t="shared" si="7"/>
        <v>1</v>
      </c>
    </row>
    <row r="197" spans="1:32" ht="11.25">
      <c r="A197" s="3" t="s">
        <v>814</v>
      </c>
      <c r="B197" s="5"/>
      <c r="C197" s="5"/>
      <c r="D197" s="5"/>
      <c r="E197" s="5"/>
      <c r="F197" s="5"/>
      <c r="G197" s="5">
        <v>2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1"/>
      <c r="V197" s="5"/>
      <c r="W197" s="5"/>
      <c r="X197" s="5"/>
      <c r="Y197" s="5"/>
      <c r="Z197" s="5"/>
      <c r="AA197" s="5"/>
      <c r="AB197" s="39"/>
      <c r="AC197" s="5"/>
      <c r="AD197" s="5"/>
      <c r="AE197" s="11">
        <f t="shared" si="6"/>
        <v>2</v>
      </c>
      <c r="AF197" s="13">
        <f t="shared" si="7"/>
        <v>1</v>
      </c>
    </row>
    <row r="198" spans="1:32" ht="11.25">
      <c r="A198" s="3" t="s">
        <v>1403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v>2</v>
      </c>
      <c r="U198" s="11"/>
      <c r="V198" s="5"/>
      <c r="W198" s="5"/>
      <c r="X198" s="5"/>
      <c r="Y198" s="5"/>
      <c r="Z198" s="5"/>
      <c r="AA198" s="5"/>
      <c r="AB198" s="39"/>
      <c r="AC198" s="5"/>
      <c r="AD198" s="5"/>
      <c r="AE198" s="11">
        <f t="shared" si="6"/>
        <v>2</v>
      </c>
      <c r="AF198" s="13">
        <f t="shared" si="7"/>
        <v>1</v>
      </c>
    </row>
    <row r="199" spans="1:32" ht="11.25">
      <c r="A199" s="3" t="s">
        <v>1626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1"/>
      <c r="V199" s="5"/>
      <c r="W199" s="5"/>
      <c r="X199" s="5"/>
      <c r="Y199" s="5"/>
      <c r="Z199" s="5"/>
      <c r="AA199" s="5"/>
      <c r="AB199" s="39">
        <v>2</v>
      </c>
      <c r="AC199" s="5"/>
      <c r="AD199" s="5"/>
      <c r="AE199" s="11">
        <f t="shared" si="6"/>
        <v>2</v>
      </c>
      <c r="AF199" s="13">
        <f t="shared" si="7"/>
        <v>1</v>
      </c>
    </row>
    <row r="200" spans="1:32" ht="11.25">
      <c r="A200" s="3" t="s">
        <v>1406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>
        <v>2</v>
      </c>
      <c r="U200" s="11"/>
      <c r="V200" s="5"/>
      <c r="W200" s="5"/>
      <c r="X200" s="5"/>
      <c r="Y200" s="5"/>
      <c r="Z200" s="5"/>
      <c r="AA200" s="5"/>
      <c r="AB200" s="39"/>
      <c r="AC200" s="5"/>
      <c r="AD200" s="5"/>
      <c r="AE200" s="11">
        <f t="shared" si="6"/>
        <v>2</v>
      </c>
      <c r="AF200" s="13">
        <f t="shared" si="7"/>
        <v>1</v>
      </c>
    </row>
    <row r="201" spans="1:32" ht="11.25">
      <c r="A201" s="3" t="s">
        <v>1407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>
        <v>2</v>
      </c>
      <c r="U201" s="11"/>
      <c r="V201" s="5"/>
      <c r="W201" s="5"/>
      <c r="X201" s="5"/>
      <c r="Y201" s="5"/>
      <c r="Z201" s="5"/>
      <c r="AA201" s="5"/>
      <c r="AB201" s="39"/>
      <c r="AC201" s="5"/>
      <c r="AD201" s="5"/>
      <c r="AE201" s="11">
        <f t="shared" si="6"/>
        <v>2</v>
      </c>
      <c r="AF201" s="13">
        <f t="shared" si="7"/>
        <v>1</v>
      </c>
    </row>
    <row r="202" spans="1:32" ht="11.25">
      <c r="A202" s="3" t="s">
        <v>1188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2</v>
      </c>
      <c r="N202" s="5"/>
      <c r="O202" s="5"/>
      <c r="P202" s="5"/>
      <c r="Q202" s="5"/>
      <c r="R202" s="5"/>
      <c r="S202" s="5"/>
      <c r="T202" s="5"/>
      <c r="U202" s="11"/>
      <c r="V202" s="5"/>
      <c r="W202" s="5"/>
      <c r="X202" s="5"/>
      <c r="Y202" s="5"/>
      <c r="Z202" s="5"/>
      <c r="AA202" s="5"/>
      <c r="AB202" s="39"/>
      <c r="AC202" s="5"/>
      <c r="AD202" s="5"/>
      <c r="AE202" s="11">
        <f t="shared" si="6"/>
        <v>2</v>
      </c>
      <c r="AF202" s="13">
        <f t="shared" si="7"/>
        <v>1</v>
      </c>
    </row>
    <row r="203" spans="1:32" ht="11.25">
      <c r="A203" s="3" t="s">
        <v>1370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1"/>
      <c r="V203" s="5"/>
      <c r="W203" s="5"/>
      <c r="X203" s="5"/>
      <c r="Y203" s="5"/>
      <c r="Z203" s="5"/>
      <c r="AA203" s="5"/>
      <c r="AB203" s="39">
        <v>2</v>
      </c>
      <c r="AC203" s="5"/>
      <c r="AD203" s="5"/>
      <c r="AE203" s="11">
        <f t="shared" si="6"/>
        <v>2</v>
      </c>
      <c r="AF203" s="13">
        <f t="shared" si="7"/>
        <v>1</v>
      </c>
    </row>
    <row r="204" spans="1:32" ht="11.25" customHeight="1">
      <c r="A204" s="29" t="s">
        <v>1288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>
        <v>2</v>
      </c>
      <c r="Q204" s="5"/>
      <c r="R204" s="5"/>
      <c r="S204" s="5"/>
      <c r="T204" s="5"/>
      <c r="U204" s="11"/>
      <c r="V204" s="5"/>
      <c r="W204" s="5"/>
      <c r="X204" s="5"/>
      <c r="Y204" s="5"/>
      <c r="Z204" s="5"/>
      <c r="AA204" s="5"/>
      <c r="AB204" s="39"/>
      <c r="AC204" s="5"/>
      <c r="AD204" s="39"/>
      <c r="AE204" s="11">
        <f t="shared" si="6"/>
        <v>2</v>
      </c>
      <c r="AF204" s="13">
        <f t="shared" si="7"/>
        <v>1</v>
      </c>
    </row>
    <row r="205" spans="1:32" ht="11.25">
      <c r="A205" s="3" t="s">
        <v>953</v>
      </c>
      <c r="B205" s="5"/>
      <c r="C205" s="5"/>
      <c r="D205" s="5"/>
      <c r="E205" s="5"/>
      <c r="F205" s="5"/>
      <c r="G205" s="5"/>
      <c r="H205" s="5"/>
      <c r="I205" s="5">
        <v>2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1"/>
      <c r="V205" s="5"/>
      <c r="W205" s="5"/>
      <c r="X205" s="5"/>
      <c r="Y205" s="5"/>
      <c r="Z205" s="5"/>
      <c r="AA205" s="5"/>
      <c r="AB205" s="11"/>
      <c r="AC205" s="5"/>
      <c r="AD205" s="5"/>
      <c r="AE205" s="11">
        <f t="shared" si="6"/>
        <v>2</v>
      </c>
      <c r="AF205" s="13">
        <f t="shared" si="7"/>
        <v>1</v>
      </c>
    </row>
    <row r="206" spans="1:32" ht="11.25">
      <c r="A206" s="3" t="s">
        <v>1414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>
        <v>2</v>
      </c>
      <c r="U206" s="11"/>
      <c r="V206" s="5"/>
      <c r="W206" s="5"/>
      <c r="X206" s="5"/>
      <c r="Y206" s="5"/>
      <c r="Z206" s="5"/>
      <c r="AA206" s="5"/>
      <c r="AB206" s="11"/>
      <c r="AC206" s="5"/>
      <c r="AD206" s="5"/>
      <c r="AE206" s="11">
        <f t="shared" si="6"/>
        <v>2</v>
      </c>
      <c r="AF206" s="13">
        <f t="shared" si="7"/>
        <v>1</v>
      </c>
    </row>
    <row r="207" spans="1:32" ht="11.25">
      <c r="A207" s="3" t="s">
        <v>1416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>
        <v>2</v>
      </c>
      <c r="U207" s="11"/>
      <c r="V207" s="5"/>
      <c r="W207" s="5"/>
      <c r="X207" s="5"/>
      <c r="Y207" s="5"/>
      <c r="Z207" s="5"/>
      <c r="AA207" s="5"/>
      <c r="AB207" s="39"/>
      <c r="AC207" s="5"/>
      <c r="AD207" s="5"/>
      <c r="AE207" s="11">
        <f t="shared" si="6"/>
        <v>2</v>
      </c>
      <c r="AF207" s="13">
        <f t="shared" si="7"/>
        <v>1</v>
      </c>
    </row>
    <row r="208" spans="1:32" ht="11.25">
      <c r="A208" s="3" t="s">
        <v>1415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v>2</v>
      </c>
      <c r="U208" s="11"/>
      <c r="V208" s="5"/>
      <c r="W208" s="5"/>
      <c r="X208" s="5"/>
      <c r="Y208" s="5"/>
      <c r="Z208" s="5"/>
      <c r="AA208" s="5"/>
      <c r="AB208" s="39"/>
      <c r="AC208" s="5"/>
      <c r="AD208" s="5"/>
      <c r="AE208" s="11">
        <f t="shared" si="6"/>
        <v>2</v>
      </c>
      <c r="AF208" s="13">
        <f t="shared" si="7"/>
        <v>1</v>
      </c>
    </row>
    <row r="209" spans="1:32" ht="11.25">
      <c r="A209" s="3" t="s">
        <v>1418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>
        <v>2</v>
      </c>
      <c r="U209" s="11"/>
      <c r="V209" s="5"/>
      <c r="W209" s="5"/>
      <c r="X209" s="5"/>
      <c r="Y209" s="5"/>
      <c r="Z209" s="5"/>
      <c r="AA209" s="5"/>
      <c r="AB209" s="39"/>
      <c r="AC209" s="5"/>
      <c r="AD209" s="5"/>
      <c r="AE209" s="11">
        <f t="shared" si="6"/>
        <v>2</v>
      </c>
      <c r="AF209" s="13">
        <f t="shared" si="7"/>
        <v>1</v>
      </c>
    </row>
    <row r="210" spans="1:32" ht="11.25">
      <c r="A210" s="3" t="s">
        <v>1423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>
        <v>2</v>
      </c>
      <c r="U210" s="11"/>
      <c r="V210" s="5"/>
      <c r="W210" s="5"/>
      <c r="X210" s="5"/>
      <c r="Y210" s="5"/>
      <c r="Z210" s="5"/>
      <c r="AA210" s="5"/>
      <c r="AB210" s="39"/>
      <c r="AC210" s="5"/>
      <c r="AD210" s="5"/>
      <c r="AE210" s="11">
        <f t="shared" si="6"/>
        <v>2</v>
      </c>
      <c r="AF210" s="13">
        <f t="shared" si="7"/>
        <v>1</v>
      </c>
    </row>
    <row r="211" spans="1:32" ht="11.25">
      <c r="A211" s="3" t="s">
        <v>1427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>
        <v>2</v>
      </c>
      <c r="U211" s="11"/>
      <c r="V211" s="5"/>
      <c r="W211" s="5"/>
      <c r="X211" s="5"/>
      <c r="Y211" s="5"/>
      <c r="Z211" s="5"/>
      <c r="AA211" s="5"/>
      <c r="AB211" s="39"/>
      <c r="AC211" s="5"/>
      <c r="AD211" s="5"/>
      <c r="AE211" s="11">
        <f t="shared" si="6"/>
        <v>2</v>
      </c>
      <c r="AF211" s="13">
        <f t="shared" si="7"/>
        <v>1</v>
      </c>
    </row>
    <row r="212" spans="1:32" ht="11.25">
      <c r="A212" s="3" t="s">
        <v>1156</v>
      </c>
      <c r="B212" s="5"/>
      <c r="C212" s="5"/>
      <c r="D212" s="5"/>
      <c r="E212" s="5"/>
      <c r="F212" s="5"/>
      <c r="G212" s="5"/>
      <c r="H212" s="5"/>
      <c r="I212" s="5"/>
      <c r="J212" s="5"/>
      <c r="K212" s="5">
        <v>2</v>
      </c>
      <c r="L212" s="5"/>
      <c r="M212" s="5"/>
      <c r="N212" s="5"/>
      <c r="O212" s="5"/>
      <c r="P212" s="5"/>
      <c r="Q212" s="5"/>
      <c r="R212" s="5"/>
      <c r="S212" s="5"/>
      <c r="T212" s="5"/>
      <c r="U212" s="11"/>
      <c r="V212" s="5"/>
      <c r="W212" s="5"/>
      <c r="X212" s="5"/>
      <c r="Y212" s="5"/>
      <c r="Z212" s="5"/>
      <c r="AA212" s="5"/>
      <c r="AB212" s="39"/>
      <c r="AC212" s="5"/>
      <c r="AD212" s="5"/>
      <c r="AE212" s="11">
        <f t="shared" si="6"/>
        <v>2</v>
      </c>
      <c r="AF212" s="13">
        <f t="shared" si="7"/>
        <v>1</v>
      </c>
    </row>
    <row r="213" spans="1:32" ht="11.25">
      <c r="A213" s="3" t="s">
        <v>1157</v>
      </c>
      <c r="B213" s="5"/>
      <c r="C213" s="5"/>
      <c r="D213" s="5"/>
      <c r="E213" s="5"/>
      <c r="F213" s="5"/>
      <c r="G213" s="5"/>
      <c r="H213" s="5"/>
      <c r="I213" s="5"/>
      <c r="J213" s="5"/>
      <c r="K213" s="5">
        <v>2</v>
      </c>
      <c r="L213" s="5"/>
      <c r="M213" s="5"/>
      <c r="N213" s="5"/>
      <c r="O213" s="5"/>
      <c r="P213" s="5"/>
      <c r="Q213" s="5"/>
      <c r="R213" s="5"/>
      <c r="S213" s="5"/>
      <c r="T213" s="5"/>
      <c r="U213" s="11"/>
      <c r="V213" s="5"/>
      <c r="W213" s="5"/>
      <c r="X213" s="5"/>
      <c r="Y213" s="5"/>
      <c r="Z213" s="5"/>
      <c r="AA213" s="5"/>
      <c r="AB213" s="39"/>
      <c r="AC213" s="5"/>
      <c r="AD213" s="5"/>
      <c r="AE213" s="11">
        <f t="shared" si="6"/>
        <v>2</v>
      </c>
      <c r="AF213" s="13">
        <f t="shared" si="7"/>
        <v>1</v>
      </c>
    </row>
    <row r="214" spans="1:32" ht="11.25">
      <c r="A214" s="3" t="s">
        <v>656</v>
      </c>
      <c r="B214" s="5"/>
      <c r="C214" s="5"/>
      <c r="D214" s="5"/>
      <c r="E214" s="5">
        <v>2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1"/>
      <c r="V214" s="5"/>
      <c r="W214" s="5"/>
      <c r="X214" s="5"/>
      <c r="Y214" s="5"/>
      <c r="Z214" s="5"/>
      <c r="AA214" s="5"/>
      <c r="AB214" s="39"/>
      <c r="AC214" s="5"/>
      <c r="AD214" s="5"/>
      <c r="AE214" s="11">
        <f t="shared" si="6"/>
        <v>2</v>
      </c>
      <c r="AF214" s="13">
        <f t="shared" si="7"/>
        <v>1</v>
      </c>
    </row>
    <row r="215" spans="1:32" ht="11.25">
      <c r="A215" s="3" t="s">
        <v>596</v>
      </c>
      <c r="B215" s="5"/>
      <c r="C215" s="5"/>
      <c r="D215" s="5">
        <v>2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1"/>
      <c r="V215" s="5"/>
      <c r="W215" s="5"/>
      <c r="X215" s="5"/>
      <c r="Y215" s="5"/>
      <c r="Z215" s="5"/>
      <c r="AA215" s="5"/>
      <c r="AB215" s="39"/>
      <c r="AC215" s="5"/>
      <c r="AD215" s="5"/>
      <c r="AE215" s="11">
        <f t="shared" si="6"/>
        <v>2</v>
      </c>
      <c r="AF215" s="13">
        <f t="shared" si="7"/>
        <v>1</v>
      </c>
    </row>
    <row r="216" spans="1:32" ht="11.25">
      <c r="A216" s="3" t="s">
        <v>1214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>
        <v>2</v>
      </c>
      <c r="Q216" s="5"/>
      <c r="R216" s="5"/>
      <c r="S216" s="5"/>
      <c r="T216" s="5"/>
      <c r="U216" s="11"/>
      <c r="V216" s="5"/>
      <c r="W216" s="5"/>
      <c r="X216" s="5"/>
      <c r="Y216" s="5"/>
      <c r="Z216" s="5"/>
      <c r="AA216" s="5"/>
      <c r="AB216" s="39"/>
      <c r="AC216" s="5"/>
      <c r="AD216" s="5"/>
      <c r="AE216" s="11">
        <f t="shared" si="6"/>
        <v>2</v>
      </c>
      <c r="AF216" s="13">
        <f t="shared" si="7"/>
        <v>1</v>
      </c>
    </row>
    <row r="217" spans="1:32" ht="11.25">
      <c r="A217" s="3" t="s">
        <v>820</v>
      </c>
      <c r="B217" s="5"/>
      <c r="C217" s="5"/>
      <c r="D217" s="5"/>
      <c r="E217" s="5"/>
      <c r="F217" s="5"/>
      <c r="G217" s="5">
        <v>2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1"/>
      <c r="V217" s="5"/>
      <c r="W217" s="5"/>
      <c r="X217" s="5"/>
      <c r="Y217" s="5"/>
      <c r="Z217" s="5"/>
      <c r="AA217" s="5"/>
      <c r="AB217" s="39"/>
      <c r="AC217" s="5"/>
      <c r="AD217" s="5"/>
      <c r="AE217" s="11">
        <f t="shared" si="6"/>
        <v>2</v>
      </c>
      <c r="AF217" s="13">
        <f t="shared" si="7"/>
        <v>1</v>
      </c>
    </row>
    <row r="218" spans="1:32" ht="11.25">
      <c r="A218" s="3" t="s">
        <v>1664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1"/>
      <c r="V218" s="5"/>
      <c r="W218" s="5"/>
      <c r="X218" s="5"/>
      <c r="Y218" s="5"/>
      <c r="Z218" s="5"/>
      <c r="AA218" s="5"/>
      <c r="AB218" s="39"/>
      <c r="AC218" s="5">
        <v>1</v>
      </c>
      <c r="AD218" s="5"/>
      <c r="AE218" s="11">
        <f t="shared" si="6"/>
        <v>1</v>
      </c>
      <c r="AF218" s="13">
        <f t="shared" si="7"/>
        <v>1</v>
      </c>
    </row>
    <row r="219" spans="1:32" ht="11.25">
      <c r="A219" s="3" t="s">
        <v>830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1"/>
      <c r="V219" s="5"/>
      <c r="W219" s="5"/>
      <c r="X219" s="5"/>
      <c r="Y219" s="5"/>
      <c r="Z219" s="5"/>
      <c r="AA219" s="5"/>
      <c r="AB219" s="39"/>
      <c r="AC219" s="5">
        <v>1</v>
      </c>
      <c r="AD219" s="5"/>
      <c r="AE219" s="11">
        <f t="shared" si="6"/>
        <v>1</v>
      </c>
      <c r="AF219" s="13">
        <f t="shared" si="7"/>
        <v>1</v>
      </c>
    </row>
    <row r="220" spans="1:32" ht="11.25">
      <c r="A220" s="3" t="s">
        <v>1101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1"/>
      <c r="V220" s="5"/>
      <c r="W220" s="5"/>
      <c r="X220" s="5"/>
      <c r="Y220" s="5"/>
      <c r="Z220" s="5"/>
      <c r="AA220" s="5"/>
      <c r="AB220" s="39"/>
      <c r="AC220" s="5">
        <v>1</v>
      </c>
      <c r="AD220" s="5"/>
      <c r="AE220" s="11">
        <f t="shared" si="6"/>
        <v>1</v>
      </c>
      <c r="AF220" s="13">
        <f t="shared" si="7"/>
        <v>1</v>
      </c>
    </row>
    <row r="221" spans="1:32" ht="11.25">
      <c r="A221" s="3" t="s">
        <v>717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>
        <v>1</v>
      </c>
      <c r="T221" s="5"/>
      <c r="U221" s="11"/>
      <c r="V221" s="5"/>
      <c r="W221" s="5"/>
      <c r="X221" s="5"/>
      <c r="Y221" s="5"/>
      <c r="Z221" s="5"/>
      <c r="AA221" s="5"/>
      <c r="AB221" s="39"/>
      <c r="AC221" s="5"/>
      <c r="AD221" s="5"/>
      <c r="AE221" s="11">
        <f t="shared" si="6"/>
        <v>1</v>
      </c>
      <c r="AF221" s="13">
        <f t="shared" si="7"/>
        <v>1</v>
      </c>
    </row>
    <row r="222" spans="1:32" ht="11.25">
      <c r="A222" s="3" t="s">
        <v>582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</v>
      </c>
      <c r="S222" s="5"/>
      <c r="T222" s="5"/>
      <c r="U222" s="11"/>
      <c r="V222" s="5"/>
      <c r="W222" s="5"/>
      <c r="X222" s="5"/>
      <c r="Y222" s="5"/>
      <c r="Z222" s="5"/>
      <c r="AA222" s="5"/>
      <c r="AB222" s="39"/>
      <c r="AC222" s="5"/>
      <c r="AD222" s="5"/>
      <c r="AE222" s="11">
        <f t="shared" si="6"/>
        <v>1</v>
      </c>
      <c r="AF222" s="13">
        <f t="shared" si="7"/>
        <v>1</v>
      </c>
    </row>
    <row r="223" spans="1:32" ht="11.25">
      <c r="A223" s="3" t="s">
        <v>1313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>
        <v>1</v>
      </c>
      <c r="R223" s="5"/>
      <c r="S223" s="5"/>
      <c r="T223" s="5"/>
      <c r="U223" s="11"/>
      <c r="V223" s="5"/>
      <c r="W223" s="5"/>
      <c r="X223" s="5"/>
      <c r="Y223" s="5"/>
      <c r="Z223" s="5"/>
      <c r="AA223" s="5"/>
      <c r="AB223" s="39"/>
      <c r="AC223" s="5"/>
      <c r="AD223" s="5"/>
      <c r="AE223" s="11">
        <f t="shared" si="6"/>
        <v>1</v>
      </c>
      <c r="AF223" s="13">
        <f t="shared" si="7"/>
        <v>1</v>
      </c>
    </row>
    <row r="224" spans="1:32" ht="11.25">
      <c r="A224" s="3" t="s">
        <v>728</v>
      </c>
      <c r="B224" s="5"/>
      <c r="C224" s="5"/>
      <c r="D224" s="5"/>
      <c r="E224" s="5"/>
      <c r="F224" s="5">
        <v>1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1"/>
      <c r="V224" s="5"/>
      <c r="W224" s="5"/>
      <c r="X224" s="5"/>
      <c r="Y224" s="5"/>
      <c r="Z224" s="5"/>
      <c r="AA224" s="5"/>
      <c r="AB224" s="39"/>
      <c r="AC224" s="5"/>
      <c r="AD224" s="5"/>
      <c r="AE224" s="11">
        <f t="shared" si="6"/>
        <v>1</v>
      </c>
      <c r="AF224" s="13">
        <f t="shared" si="7"/>
        <v>1</v>
      </c>
    </row>
    <row r="225" spans="1:32" ht="11.25">
      <c r="A225" s="3" t="s">
        <v>735</v>
      </c>
      <c r="B225" s="5"/>
      <c r="C225" s="5"/>
      <c r="D225" s="5"/>
      <c r="E225" s="5"/>
      <c r="F225" s="5">
        <v>1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1"/>
      <c r="V225" s="5"/>
      <c r="W225" s="5"/>
      <c r="X225" s="5"/>
      <c r="Y225" s="5"/>
      <c r="Z225" s="5"/>
      <c r="AA225" s="5"/>
      <c r="AB225" s="39"/>
      <c r="AC225" s="5"/>
      <c r="AD225" s="5"/>
      <c r="AE225" s="11">
        <f t="shared" si="6"/>
        <v>1</v>
      </c>
      <c r="AF225" s="13">
        <f t="shared" si="7"/>
        <v>1</v>
      </c>
    </row>
    <row r="226" spans="1:32" ht="11.25">
      <c r="A226" s="3" t="s">
        <v>1200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>
        <v>1</v>
      </c>
      <c r="N226" s="5"/>
      <c r="O226" s="5"/>
      <c r="P226" s="5"/>
      <c r="Q226" s="5"/>
      <c r="R226" s="5"/>
      <c r="S226" s="5"/>
      <c r="T226" s="5"/>
      <c r="U226" s="11"/>
      <c r="V226" s="5"/>
      <c r="W226" s="5"/>
      <c r="X226" s="5"/>
      <c r="Y226" s="5"/>
      <c r="Z226" s="5"/>
      <c r="AA226" s="5"/>
      <c r="AB226" s="39"/>
      <c r="AC226" s="5"/>
      <c r="AD226" s="5"/>
      <c r="AE226" s="11">
        <f t="shared" si="6"/>
        <v>1</v>
      </c>
      <c r="AF226" s="13">
        <f t="shared" si="7"/>
        <v>1</v>
      </c>
    </row>
    <row r="227" spans="1:32" ht="11.25" customHeight="1">
      <c r="A227" s="31" t="s">
        <v>1624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1"/>
      <c r="V227" s="5"/>
      <c r="W227" s="5"/>
      <c r="X227" s="5"/>
      <c r="Y227" s="5"/>
      <c r="Z227" s="5"/>
      <c r="AA227" s="5"/>
      <c r="AB227" s="39">
        <v>1</v>
      </c>
      <c r="AC227" s="5"/>
      <c r="AD227" s="39"/>
      <c r="AE227" s="11">
        <f t="shared" si="6"/>
        <v>1</v>
      </c>
      <c r="AF227" s="13">
        <f t="shared" si="7"/>
        <v>1</v>
      </c>
    </row>
    <row r="228" spans="1:32" ht="11.25" customHeight="1">
      <c r="A228" s="31" t="s">
        <v>1623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1"/>
      <c r="V228" s="5"/>
      <c r="W228" s="5"/>
      <c r="X228" s="5"/>
      <c r="Y228" s="5"/>
      <c r="Z228" s="5"/>
      <c r="AA228" s="5"/>
      <c r="AB228" s="39">
        <v>1</v>
      </c>
      <c r="AC228" s="5"/>
      <c r="AD228" s="39"/>
      <c r="AE228" s="11">
        <f t="shared" si="6"/>
        <v>1</v>
      </c>
      <c r="AF228" s="13">
        <f t="shared" si="7"/>
        <v>1</v>
      </c>
    </row>
    <row r="229" spans="1:32" ht="11.25">
      <c r="A229" s="3" t="s">
        <v>1401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>
        <v>1</v>
      </c>
      <c r="U229" s="11"/>
      <c r="V229" s="5"/>
      <c r="W229" s="5"/>
      <c r="X229" s="5"/>
      <c r="Y229" s="5"/>
      <c r="Z229" s="5"/>
      <c r="AA229" s="5"/>
      <c r="AB229" s="39"/>
      <c r="AC229" s="5"/>
      <c r="AD229" s="5"/>
      <c r="AE229" s="11">
        <f t="shared" si="6"/>
        <v>1</v>
      </c>
      <c r="AF229" s="13">
        <f t="shared" si="7"/>
        <v>1</v>
      </c>
    </row>
    <row r="230" spans="1:32" ht="11.25">
      <c r="A230" s="3" t="s">
        <v>1402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>
        <v>1</v>
      </c>
      <c r="U230" s="11"/>
      <c r="V230" s="5"/>
      <c r="W230" s="5"/>
      <c r="X230" s="5"/>
      <c r="Y230" s="5"/>
      <c r="Z230" s="5"/>
      <c r="AA230" s="5"/>
      <c r="AB230" s="39"/>
      <c r="AC230" s="5"/>
      <c r="AD230" s="5"/>
      <c r="AE230" s="11">
        <f t="shared" si="6"/>
        <v>1</v>
      </c>
      <c r="AF230" s="13">
        <f t="shared" si="7"/>
        <v>1</v>
      </c>
    </row>
    <row r="231" spans="1:32" ht="11.25">
      <c r="A231" s="3" t="s">
        <v>1503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1"/>
      <c r="V231" s="5"/>
      <c r="W231" s="5"/>
      <c r="X231" s="5"/>
      <c r="Y231" s="5"/>
      <c r="Z231" s="5"/>
      <c r="AA231" s="5"/>
      <c r="AB231" s="39">
        <v>1</v>
      </c>
      <c r="AC231" s="5"/>
      <c r="AD231" s="5"/>
      <c r="AE231" s="11">
        <f t="shared" si="6"/>
        <v>1</v>
      </c>
      <c r="AF231" s="13">
        <f t="shared" si="7"/>
        <v>1</v>
      </c>
    </row>
    <row r="232" spans="1:32" ht="11.25">
      <c r="A232" s="3" t="s">
        <v>548</v>
      </c>
      <c r="B232" s="5"/>
      <c r="C232" s="5">
        <v>1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1"/>
      <c r="V232" s="5"/>
      <c r="W232" s="5"/>
      <c r="X232" s="5"/>
      <c r="Y232" s="5"/>
      <c r="Z232" s="5"/>
      <c r="AA232" s="5"/>
      <c r="AB232" s="39"/>
      <c r="AC232" s="5"/>
      <c r="AD232" s="5"/>
      <c r="AE232" s="11">
        <f t="shared" si="6"/>
        <v>1</v>
      </c>
      <c r="AF232" s="13">
        <f t="shared" si="7"/>
        <v>1</v>
      </c>
    </row>
    <row r="233" spans="1:32" ht="11.25">
      <c r="A233" s="3" t="s">
        <v>1404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>
        <v>1</v>
      </c>
      <c r="U233" s="11"/>
      <c r="V233" s="5"/>
      <c r="W233" s="5"/>
      <c r="X233" s="5"/>
      <c r="Y233" s="5"/>
      <c r="Z233" s="5"/>
      <c r="AA233" s="5"/>
      <c r="AB233" s="39"/>
      <c r="AC233" s="5"/>
      <c r="AD233" s="5"/>
      <c r="AE233" s="11">
        <f t="shared" si="6"/>
        <v>1</v>
      </c>
      <c r="AF233" s="13">
        <f t="shared" si="7"/>
        <v>1</v>
      </c>
    </row>
    <row r="234" spans="1:32" ht="11.25">
      <c r="A234" s="3" t="s">
        <v>1408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>
        <v>1</v>
      </c>
      <c r="U234" s="11"/>
      <c r="V234" s="5"/>
      <c r="W234" s="5"/>
      <c r="X234" s="5"/>
      <c r="Y234" s="5"/>
      <c r="Z234" s="5"/>
      <c r="AA234" s="5"/>
      <c r="AB234" s="39"/>
      <c r="AC234" s="5"/>
      <c r="AD234" s="5"/>
      <c r="AE234" s="11">
        <f t="shared" si="6"/>
        <v>1</v>
      </c>
      <c r="AF234" s="13">
        <f t="shared" si="7"/>
        <v>1</v>
      </c>
    </row>
    <row r="235" spans="1:32" ht="11.25">
      <c r="A235" s="3" t="s">
        <v>1410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>
        <v>1</v>
      </c>
      <c r="U235" s="11"/>
      <c r="V235" s="5"/>
      <c r="W235" s="5"/>
      <c r="X235" s="5"/>
      <c r="Y235" s="5"/>
      <c r="Z235" s="5"/>
      <c r="AA235" s="5"/>
      <c r="AB235" s="39"/>
      <c r="AC235" s="5"/>
      <c r="AD235" s="5"/>
      <c r="AE235" s="11">
        <f t="shared" si="6"/>
        <v>1</v>
      </c>
      <c r="AF235" s="13">
        <f t="shared" si="7"/>
        <v>1</v>
      </c>
    </row>
    <row r="236" spans="1:32" ht="11.25">
      <c r="A236" s="3" t="s">
        <v>950</v>
      </c>
      <c r="B236" s="5"/>
      <c r="C236" s="5"/>
      <c r="D236" s="5"/>
      <c r="E236" s="5"/>
      <c r="F236" s="5"/>
      <c r="G236" s="5"/>
      <c r="H236" s="5"/>
      <c r="I236" s="5"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1"/>
      <c r="V236" s="5"/>
      <c r="W236" s="5"/>
      <c r="X236" s="5"/>
      <c r="Y236" s="5"/>
      <c r="Z236" s="5"/>
      <c r="AA236" s="5"/>
      <c r="AB236" s="39"/>
      <c r="AC236" s="5"/>
      <c r="AD236" s="5"/>
      <c r="AE236" s="11">
        <f t="shared" si="6"/>
        <v>1</v>
      </c>
      <c r="AF236" s="13">
        <f t="shared" si="7"/>
        <v>1</v>
      </c>
    </row>
    <row r="237" spans="1:32" ht="11.25">
      <c r="A237" s="3" t="s">
        <v>1420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>
        <v>1</v>
      </c>
      <c r="U237" s="11"/>
      <c r="V237" s="5"/>
      <c r="W237" s="5"/>
      <c r="X237" s="5"/>
      <c r="Y237" s="5"/>
      <c r="Z237" s="5"/>
      <c r="AA237" s="5"/>
      <c r="AB237" s="39"/>
      <c r="AC237" s="5"/>
      <c r="AD237" s="5"/>
      <c r="AE237" s="11">
        <f t="shared" si="6"/>
        <v>1</v>
      </c>
      <c r="AF237" s="13">
        <f t="shared" si="7"/>
        <v>1</v>
      </c>
    </row>
    <row r="238" spans="1:32" ht="11.25">
      <c r="A238" s="3" t="s">
        <v>1419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>
        <v>1</v>
      </c>
      <c r="U238" s="11"/>
      <c r="V238" s="5"/>
      <c r="W238" s="5"/>
      <c r="X238" s="5"/>
      <c r="Y238" s="5"/>
      <c r="Z238" s="5"/>
      <c r="AA238" s="5"/>
      <c r="AB238" s="39"/>
      <c r="AC238" s="5"/>
      <c r="AD238" s="5"/>
      <c r="AE238" s="11">
        <f t="shared" si="6"/>
        <v>1</v>
      </c>
      <c r="AF238" s="13">
        <f t="shared" si="7"/>
        <v>1</v>
      </c>
    </row>
    <row r="239" spans="1:32" ht="11.25">
      <c r="A239" s="3" t="s">
        <v>1483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1">
        <v>1</v>
      </c>
      <c r="V239" s="5"/>
      <c r="W239" s="5"/>
      <c r="X239" s="5"/>
      <c r="Y239" s="5"/>
      <c r="Z239" s="5"/>
      <c r="AA239" s="5"/>
      <c r="AB239" s="39"/>
      <c r="AC239" s="5"/>
      <c r="AD239" s="5"/>
      <c r="AE239" s="11">
        <f t="shared" si="6"/>
        <v>1</v>
      </c>
      <c r="AF239" s="13">
        <f t="shared" si="7"/>
        <v>1</v>
      </c>
    </row>
    <row r="240" spans="1:32" ht="11.25">
      <c r="A240" s="3" t="s">
        <v>588</v>
      </c>
      <c r="B240" s="5"/>
      <c r="C240" s="5"/>
      <c r="D240" s="5">
        <v>1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1"/>
      <c r="V240" s="5"/>
      <c r="W240" s="5"/>
      <c r="X240" s="5"/>
      <c r="Y240" s="5"/>
      <c r="Z240" s="5"/>
      <c r="AA240" s="5"/>
      <c r="AB240" s="39"/>
      <c r="AC240" s="5"/>
      <c r="AD240" s="5"/>
      <c r="AE240" s="11">
        <f t="shared" si="6"/>
        <v>1</v>
      </c>
      <c r="AF240" s="13">
        <f t="shared" si="7"/>
        <v>1</v>
      </c>
    </row>
    <row r="241" spans="1:32" ht="11.25">
      <c r="A241" s="3" t="s">
        <v>657</v>
      </c>
      <c r="B241" s="5"/>
      <c r="C241" s="5"/>
      <c r="D241" s="5"/>
      <c r="E241" s="5">
        <v>1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1"/>
      <c r="V241" s="5"/>
      <c r="W241" s="5"/>
      <c r="X241" s="5"/>
      <c r="Y241" s="5"/>
      <c r="Z241" s="5"/>
      <c r="AA241" s="5"/>
      <c r="AB241" s="39"/>
      <c r="AC241" s="5"/>
      <c r="AD241" s="5"/>
      <c r="AE241" s="11">
        <f t="shared" si="6"/>
        <v>1</v>
      </c>
      <c r="AF241" s="13">
        <f t="shared" si="7"/>
        <v>1</v>
      </c>
    </row>
    <row r="242" spans="1:32" ht="11.25">
      <c r="A242" s="3" t="s">
        <v>595</v>
      </c>
      <c r="B242" s="5"/>
      <c r="C242" s="5"/>
      <c r="D242" s="5">
        <v>1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1"/>
      <c r="V242" s="5"/>
      <c r="W242" s="5"/>
      <c r="X242" s="5"/>
      <c r="Y242" s="5"/>
      <c r="Z242" s="5"/>
      <c r="AA242" s="5"/>
      <c r="AB242" s="39"/>
      <c r="AC242" s="5"/>
      <c r="AD242" s="5"/>
      <c r="AE242" s="11">
        <f t="shared" si="6"/>
        <v>1</v>
      </c>
      <c r="AF242" s="13">
        <f t="shared" si="7"/>
        <v>1</v>
      </c>
    </row>
    <row r="243" spans="1:32" ht="11.25">
      <c r="A243" s="3" t="s">
        <v>541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0</v>
      </c>
      <c r="S243" s="5"/>
      <c r="T243" s="5"/>
      <c r="U243" s="11"/>
      <c r="V243" s="5"/>
      <c r="W243" s="5"/>
      <c r="X243" s="5"/>
      <c r="Y243" s="5"/>
      <c r="Z243" s="5"/>
      <c r="AA243" s="5"/>
      <c r="AB243" s="39"/>
      <c r="AC243" s="5"/>
      <c r="AD243" s="5"/>
      <c r="AE243" s="11">
        <f t="shared" si="6"/>
        <v>0</v>
      </c>
      <c r="AF243" s="13">
        <f t="shared" si="7"/>
        <v>1</v>
      </c>
    </row>
    <row r="244" spans="1:32" ht="11.25" customHeight="1">
      <c r="A244" s="31" t="s">
        <v>934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v>0</v>
      </c>
      <c r="U244" s="11"/>
      <c r="V244" s="5"/>
      <c r="W244" s="5"/>
      <c r="X244" s="5"/>
      <c r="Y244" s="5"/>
      <c r="Z244" s="5"/>
      <c r="AA244" s="5"/>
      <c r="AB244" s="39"/>
      <c r="AC244" s="5"/>
      <c r="AD244" s="39"/>
      <c r="AE244" s="11">
        <f t="shared" si="6"/>
        <v>0</v>
      </c>
      <c r="AF244" s="13">
        <f t="shared" si="7"/>
        <v>1</v>
      </c>
    </row>
    <row r="245" spans="1:32" ht="11.25">
      <c r="A245" s="3" t="s">
        <v>1355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1"/>
      <c r="V245" s="5"/>
      <c r="W245" s="5"/>
      <c r="X245" s="5"/>
      <c r="Y245" s="5"/>
      <c r="Z245" s="5"/>
      <c r="AA245" s="5"/>
      <c r="AB245" s="39">
        <v>0</v>
      </c>
      <c r="AC245" s="5"/>
      <c r="AD245" s="5"/>
      <c r="AE245" s="11">
        <f t="shared" si="6"/>
        <v>0</v>
      </c>
      <c r="AF245" s="13">
        <f t="shared" si="7"/>
        <v>1</v>
      </c>
    </row>
    <row r="246" spans="1:32" ht="11.25">
      <c r="A246" s="3" t="s">
        <v>512</v>
      </c>
      <c r="B246" s="5"/>
      <c r="C246" s="5"/>
      <c r="D246" s="5"/>
      <c r="E246" s="5"/>
      <c r="F246" s="5"/>
      <c r="G246" s="5"/>
      <c r="H246" s="5">
        <v>0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1"/>
      <c r="V246" s="5"/>
      <c r="W246" s="5"/>
      <c r="X246" s="5"/>
      <c r="Y246" s="5"/>
      <c r="Z246" s="5"/>
      <c r="AA246" s="5"/>
      <c r="AB246" s="39"/>
      <c r="AC246" s="5"/>
      <c r="AD246" s="5"/>
      <c r="AE246" s="11">
        <f t="shared" si="6"/>
        <v>0</v>
      </c>
      <c r="AF246" s="13">
        <f t="shared" si="7"/>
        <v>1</v>
      </c>
    </row>
    <row r="247" spans="1:32" ht="11.25">
      <c r="A247" s="3" t="s">
        <v>1417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>
        <v>0</v>
      </c>
      <c r="U247" s="11"/>
      <c r="V247" s="5"/>
      <c r="W247" s="5"/>
      <c r="X247" s="5"/>
      <c r="Y247" s="5"/>
      <c r="Z247" s="5"/>
      <c r="AA247" s="5"/>
      <c r="AB247" s="39"/>
      <c r="AC247" s="5"/>
      <c r="AD247" s="5"/>
      <c r="AE247" s="11">
        <f t="shared" si="6"/>
        <v>0</v>
      </c>
      <c r="AF247" s="13">
        <f t="shared" si="7"/>
        <v>1</v>
      </c>
    </row>
    <row r="248" spans="1:32" ht="11.25">
      <c r="A248" s="3" t="s">
        <v>1424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>
        <v>0</v>
      </c>
      <c r="U248" s="11"/>
      <c r="V248" s="5"/>
      <c r="W248" s="5"/>
      <c r="X248" s="5"/>
      <c r="Y248" s="5"/>
      <c r="Z248" s="5"/>
      <c r="AA248" s="5"/>
      <c r="AB248" s="39"/>
      <c r="AC248" s="5"/>
      <c r="AD248" s="5"/>
      <c r="AE248" s="11">
        <f t="shared" si="6"/>
        <v>0</v>
      </c>
      <c r="AF248" s="13">
        <f t="shared" si="7"/>
        <v>1</v>
      </c>
    </row>
    <row r="249" spans="1:32" ht="11.25">
      <c r="A249" s="3" t="s">
        <v>1421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>
        <v>0</v>
      </c>
      <c r="U249" s="11"/>
      <c r="V249" s="5"/>
      <c r="W249" s="5"/>
      <c r="X249" s="5"/>
      <c r="Y249" s="5"/>
      <c r="Z249" s="5"/>
      <c r="AA249" s="5"/>
      <c r="AB249" s="39"/>
      <c r="AC249" s="5"/>
      <c r="AD249" s="5"/>
      <c r="AE249" s="11">
        <f t="shared" si="6"/>
        <v>0</v>
      </c>
      <c r="AF249" s="13">
        <f t="shared" si="7"/>
        <v>1</v>
      </c>
    </row>
    <row r="250" spans="1:32" ht="11.25">
      <c r="A250" s="3" t="s">
        <v>552</v>
      </c>
      <c r="B250" s="5"/>
      <c r="C250" s="5">
        <v>0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1"/>
      <c r="V250" s="5"/>
      <c r="W250" s="5"/>
      <c r="X250" s="5"/>
      <c r="Y250" s="5"/>
      <c r="Z250" s="5"/>
      <c r="AA250" s="5"/>
      <c r="AB250" s="39"/>
      <c r="AC250" s="5"/>
      <c r="AD250" s="5"/>
      <c r="AE250" s="11">
        <f t="shared" si="6"/>
        <v>0</v>
      </c>
      <c r="AF250" s="13">
        <f t="shared" si="7"/>
        <v>1</v>
      </c>
    </row>
    <row r="251" spans="1:32" ht="11.25">
      <c r="A251" s="3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f>COUNT(AC222:AC250)</f>
        <v>0</v>
      </c>
      <c r="AD251" s="5"/>
      <c r="AE251" s="11">
        <f t="shared" si="6"/>
        <v>0</v>
      </c>
      <c r="AF251" s="13">
        <f t="shared" si="7"/>
        <v>1</v>
      </c>
    </row>
    <row r="252" spans="1:32" ht="11.25">
      <c r="A252" s="3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1"/>
      <c r="V252" s="5"/>
      <c r="W252" s="5"/>
      <c r="X252" s="5"/>
      <c r="Y252" s="5"/>
      <c r="Z252" s="5"/>
      <c r="AA252" s="5"/>
      <c r="AB252" s="39"/>
      <c r="AC252" s="5"/>
      <c r="AD252" s="5"/>
      <c r="AE252" s="11">
        <f t="shared" si="6"/>
        <v>0</v>
      </c>
      <c r="AF252" s="13">
        <f t="shared" si="7"/>
        <v>0</v>
      </c>
    </row>
    <row r="253" spans="1:32" ht="11.25">
      <c r="A253" s="3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1"/>
      <c r="V253" s="5"/>
      <c r="W253" s="5"/>
      <c r="X253" s="5"/>
      <c r="Y253" s="5"/>
      <c r="Z253" s="5"/>
      <c r="AA253" s="5"/>
      <c r="AB253" s="39"/>
      <c r="AC253" s="5"/>
      <c r="AD253" s="5"/>
      <c r="AE253" s="11">
        <f t="shared" si="6"/>
        <v>0</v>
      </c>
      <c r="AF253" s="13">
        <f t="shared" si="7"/>
        <v>0</v>
      </c>
    </row>
    <row r="254" spans="1:31" ht="11.25">
      <c r="A254" s="3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1"/>
      <c r="V254" s="5"/>
      <c r="W254" s="5"/>
      <c r="X254" s="5"/>
      <c r="Y254" s="5"/>
      <c r="Z254" s="5"/>
      <c r="AA254" s="5"/>
      <c r="AB254" s="39"/>
      <c r="AC254" s="5"/>
      <c r="AD254" s="5"/>
      <c r="AE254" s="11">
        <f t="shared" si="6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9" customWidth="1"/>
    <col min="2" max="6" width="3.00390625" style="9" bestFit="1" customWidth="1"/>
    <col min="7" max="7" width="3.00390625" style="22" bestFit="1" customWidth="1"/>
    <col min="8" max="16" width="3.00390625" style="9" bestFit="1" customWidth="1"/>
    <col min="17" max="18" width="3.00390625" style="22" bestFit="1" customWidth="1"/>
    <col min="19" max="25" width="3.00390625" style="9" bestFit="1" customWidth="1"/>
    <col min="26" max="26" width="3.00390625" style="40" customWidth="1"/>
    <col min="27" max="27" width="3.00390625" style="9" customWidth="1"/>
    <col min="28" max="28" width="4.8515625" style="13" bestFit="1" customWidth="1"/>
    <col min="29" max="29" width="3.57421875" style="13" bestFit="1" customWidth="1"/>
    <col min="30" max="30" width="2.7109375" style="8" bestFit="1" customWidth="1"/>
    <col min="31" max="16384" width="9.140625" style="8" customWidth="1"/>
  </cols>
  <sheetData>
    <row r="1" spans="1:29" ht="37.5" customHeight="1">
      <c r="A1" s="4" t="s">
        <v>443</v>
      </c>
      <c r="B1" s="35" t="s">
        <v>445</v>
      </c>
      <c r="C1" s="35" t="s">
        <v>519</v>
      </c>
      <c r="D1" s="35" t="s">
        <v>212</v>
      </c>
      <c r="E1" s="35" t="s">
        <v>233</v>
      </c>
      <c r="F1" s="42" t="s">
        <v>6</v>
      </c>
      <c r="G1" s="35" t="s">
        <v>395</v>
      </c>
      <c r="H1" s="34" t="s">
        <v>8</v>
      </c>
      <c r="I1" s="35" t="s">
        <v>929</v>
      </c>
      <c r="J1" s="35" t="s">
        <v>208</v>
      </c>
      <c r="K1" s="35" t="s">
        <v>344</v>
      </c>
      <c r="L1" s="35" t="s">
        <v>21</v>
      </c>
      <c r="M1" s="35" t="s">
        <v>37</v>
      </c>
      <c r="N1" s="35" t="s">
        <v>11</v>
      </c>
      <c r="O1" s="35" t="s">
        <v>178</v>
      </c>
      <c r="P1" s="35" t="s">
        <v>1270</v>
      </c>
      <c r="Q1" s="35" t="s">
        <v>13</v>
      </c>
      <c r="R1" s="35" t="s">
        <v>210</v>
      </c>
      <c r="S1" s="35" t="s">
        <v>403</v>
      </c>
      <c r="T1" s="37" t="s">
        <v>355</v>
      </c>
      <c r="U1" s="35" t="s">
        <v>14</v>
      </c>
      <c r="V1" s="35" t="s">
        <v>16</v>
      </c>
      <c r="W1" s="35" t="s">
        <v>1541</v>
      </c>
      <c r="X1" s="37" t="s">
        <v>433</v>
      </c>
      <c r="Y1" s="35" t="s">
        <v>22</v>
      </c>
      <c r="Z1" s="37" t="s">
        <v>1607</v>
      </c>
      <c r="AA1" s="35" t="s">
        <v>1631</v>
      </c>
      <c r="AB1" s="51" t="s">
        <v>310</v>
      </c>
      <c r="AC1" s="11"/>
    </row>
    <row r="2" spans="1:31" ht="11.25">
      <c r="A2" s="5" t="s">
        <v>8</v>
      </c>
      <c r="B2" s="5"/>
      <c r="C2" s="5"/>
      <c r="D2" s="5"/>
      <c r="E2" s="5"/>
      <c r="F2" s="24">
        <v>24</v>
      </c>
      <c r="G2" s="5"/>
      <c r="H2" s="25">
        <v>13</v>
      </c>
      <c r="I2" s="5"/>
      <c r="J2" s="5">
        <v>33</v>
      </c>
      <c r="K2" s="5"/>
      <c r="L2" s="5">
        <v>27</v>
      </c>
      <c r="M2" s="5"/>
      <c r="N2" s="5">
        <v>30</v>
      </c>
      <c r="O2" s="5"/>
      <c r="P2" s="5"/>
      <c r="Q2" s="5"/>
      <c r="R2" s="5">
        <v>30</v>
      </c>
      <c r="S2" s="5">
        <v>26</v>
      </c>
      <c r="T2" s="5"/>
      <c r="U2" s="5">
        <v>25</v>
      </c>
      <c r="V2" s="5"/>
      <c r="W2" s="5"/>
      <c r="X2" s="5"/>
      <c r="Y2" s="5">
        <v>26</v>
      </c>
      <c r="Z2" s="39"/>
      <c r="AA2" s="5"/>
      <c r="AB2" s="11">
        <f>SUM(-H2-F2-U2)</f>
        <v>-62</v>
      </c>
      <c r="AC2" s="11">
        <f aca="true" t="shared" si="0" ref="AC2:AC33">SUM(B2:AB2)</f>
        <v>172</v>
      </c>
      <c r="AD2" s="13">
        <f aca="true" t="shared" si="1" ref="AD2:AD45">COUNTA(B2:AA2)</f>
        <v>9</v>
      </c>
      <c r="AE2" s="8">
        <v>172</v>
      </c>
    </row>
    <row r="3" spans="1:31" ht="11.25">
      <c r="A3" s="5" t="s">
        <v>445</v>
      </c>
      <c r="B3" s="5">
        <v>13</v>
      </c>
      <c r="C3" s="5"/>
      <c r="D3" s="5">
        <v>22</v>
      </c>
      <c r="E3" s="5"/>
      <c r="F3" s="24">
        <v>15</v>
      </c>
      <c r="G3" s="5"/>
      <c r="H3" s="25"/>
      <c r="I3" s="5"/>
      <c r="J3" s="5"/>
      <c r="K3" s="5">
        <v>15</v>
      </c>
      <c r="L3" s="5">
        <v>12</v>
      </c>
      <c r="M3" s="5"/>
      <c r="N3" s="5">
        <v>15</v>
      </c>
      <c r="O3" s="5"/>
      <c r="P3" s="5"/>
      <c r="Q3" s="5">
        <v>25</v>
      </c>
      <c r="R3" s="5"/>
      <c r="S3" s="5"/>
      <c r="T3" s="5"/>
      <c r="U3" s="5">
        <v>17</v>
      </c>
      <c r="V3" s="5">
        <v>15</v>
      </c>
      <c r="W3" s="5">
        <v>5</v>
      </c>
      <c r="X3" s="5"/>
      <c r="Y3" s="5">
        <v>24</v>
      </c>
      <c r="Z3" s="39"/>
      <c r="AA3" s="5"/>
      <c r="AB3" s="11">
        <f>SUM(-L3-K3-B3-W3-F3)</f>
        <v>-60</v>
      </c>
      <c r="AC3" s="11">
        <f t="shared" si="0"/>
        <v>118</v>
      </c>
      <c r="AD3" s="13">
        <f t="shared" si="1"/>
        <v>11</v>
      </c>
      <c r="AE3" s="8">
        <v>118</v>
      </c>
    </row>
    <row r="4" spans="1:31" ht="11.25">
      <c r="A4" s="5" t="s">
        <v>99</v>
      </c>
      <c r="B4" s="5">
        <v>19</v>
      </c>
      <c r="C4" s="5"/>
      <c r="D4" s="5"/>
      <c r="E4" s="5"/>
      <c r="F4" s="24">
        <v>21</v>
      </c>
      <c r="G4" s="5"/>
      <c r="H4" s="25">
        <v>9</v>
      </c>
      <c r="I4" s="5"/>
      <c r="J4" s="5"/>
      <c r="K4" s="5">
        <v>9</v>
      </c>
      <c r="L4" s="5">
        <v>9</v>
      </c>
      <c r="M4" s="5"/>
      <c r="N4" s="5"/>
      <c r="O4" s="5"/>
      <c r="P4" s="5"/>
      <c r="Q4" s="5">
        <v>10</v>
      </c>
      <c r="R4" s="5"/>
      <c r="S4" s="5"/>
      <c r="T4" s="5"/>
      <c r="U4" s="5">
        <v>19</v>
      </c>
      <c r="V4" s="5">
        <v>13</v>
      </c>
      <c r="W4" s="5"/>
      <c r="X4" s="5"/>
      <c r="Y4" s="5"/>
      <c r="Z4" s="39"/>
      <c r="AA4" s="5"/>
      <c r="AB4" s="11">
        <f>SUM(-H4-K4)</f>
        <v>-18</v>
      </c>
      <c r="AC4" s="11">
        <f t="shared" si="0"/>
        <v>91</v>
      </c>
      <c r="AD4" s="13">
        <f t="shared" si="1"/>
        <v>8</v>
      </c>
      <c r="AE4" s="8">
        <v>91</v>
      </c>
    </row>
    <row r="5" spans="1:31" ht="11.25">
      <c r="A5" s="5" t="s">
        <v>22</v>
      </c>
      <c r="B5" s="5"/>
      <c r="C5" s="5"/>
      <c r="D5" s="5"/>
      <c r="E5" s="5"/>
      <c r="F5" s="24">
        <v>19</v>
      </c>
      <c r="G5" s="5"/>
      <c r="H5" s="25">
        <v>24</v>
      </c>
      <c r="I5" s="5"/>
      <c r="J5" s="5"/>
      <c r="K5" s="5">
        <v>18</v>
      </c>
      <c r="L5" s="5"/>
      <c r="M5" s="5"/>
      <c r="N5" s="5"/>
      <c r="O5" s="5">
        <v>9</v>
      </c>
      <c r="P5" s="5"/>
      <c r="Q5" s="5">
        <v>18</v>
      </c>
      <c r="R5" s="5"/>
      <c r="S5" s="5"/>
      <c r="T5" s="5"/>
      <c r="U5" s="5"/>
      <c r="V5" s="5"/>
      <c r="W5" s="5"/>
      <c r="X5" s="5"/>
      <c r="Y5" s="5"/>
      <c r="Z5" s="39"/>
      <c r="AA5" s="5"/>
      <c r="AB5" s="11"/>
      <c r="AC5" s="11">
        <f t="shared" si="0"/>
        <v>88</v>
      </c>
      <c r="AD5" s="13">
        <f t="shared" si="1"/>
        <v>5</v>
      </c>
      <c r="AE5" s="8">
        <v>88</v>
      </c>
    </row>
    <row r="6" spans="1:31" ht="11.25">
      <c r="A6" s="5" t="s">
        <v>185</v>
      </c>
      <c r="B6" s="5"/>
      <c r="C6" s="5"/>
      <c r="D6" s="5"/>
      <c r="E6" s="5"/>
      <c r="F6" s="24"/>
      <c r="G6" s="5">
        <v>15</v>
      </c>
      <c r="H6" s="25"/>
      <c r="I6" s="5"/>
      <c r="J6" s="5"/>
      <c r="K6" s="5"/>
      <c r="L6" s="5"/>
      <c r="M6" s="5">
        <v>15</v>
      </c>
      <c r="N6" s="5"/>
      <c r="O6" s="5"/>
      <c r="P6" s="5">
        <v>13</v>
      </c>
      <c r="Q6" s="5"/>
      <c r="R6" s="5"/>
      <c r="S6" s="5"/>
      <c r="T6" s="5"/>
      <c r="U6" s="5"/>
      <c r="V6" s="5"/>
      <c r="W6" s="5"/>
      <c r="X6" s="5">
        <v>24</v>
      </c>
      <c r="Y6" s="5">
        <v>17</v>
      </c>
      <c r="Z6" s="39"/>
      <c r="AA6" s="5"/>
      <c r="AB6" s="11"/>
      <c r="AC6" s="11">
        <f t="shared" si="0"/>
        <v>84</v>
      </c>
      <c r="AD6" s="13">
        <f t="shared" si="1"/>
        <v>5</v>
      </c>
      <c r="AE6" s="8">
        <v>84</v>
      </c>
    </row>
    <row r="7" spans="1:31" ht="11.25">
      <c r="A7" s="5" t="s">
        <v>3</v>
      </c>
      <c r="B7" s="5"/>
      <c r="C7" s="5"/>
      <c r="D7" s="5"/>
      <c r="E7" s="5"/>
      <c r="F7" s="24"/>
      <c r="G7" s="5">
        <v>21</v>
      </c>
      <c r="H7" s="25"/>
      <c r="I7" s="5"/>
      <c r="J7" s="5"/>
      <c r="K7" s="5"/>
      <c r="L7" s="5"/>
      <c r="M7" s="5">
        <v>22</v>
      </c>
      <c r="N7" s="5"/>
      <c r="O7" s="5"/>
      <c r="P7" s="5">
        <v>16</v>
      </c>
      <c r="Q7" s="5"/>
      <c r="R7" s="5"/>
      <c r="S7" s="5"/>
      <c r="T7" s="5"/>
      <c r="U7" s="5"/>
      <c r="V7" s="5"/>
      <c r="W7" s="5"/>
      <c r="X7" s="5"/>
      <c r="Y7" s="5"/>
      <c r="Z7" s="11"/>
      <c r="AA7" s="5">
        <v>24</v>
      </c>
      <c r="AB7" s="11"/>
      <c r="AC7" s="11">
        <f t="shared" si="0"/>
        <v>83</v>
      </c>
      <c r="AD7" s="13">
        <f t="shared" si="1"/>
        <v>4</v>
      </c>
      <c r="AE7" s="8">
        <v>83</v>
      </c>
    </row>
    <row r="8" spans="1:31" ht="11.25">
      <c r="A8" s="5" t="s">
        <v>212</v>
      </c>
      <c r="B8" s="5"/>
      <c r="C8" s="5"/>
      <c r="D8" s="5">
        <v>25</v>
      </c>
      <c r="E8" s="5"/>
      <c r="F8" s="24"/>
      <c r="G8" s="5"/>
      <c r="H8" s="25"/>
      <c r="I8" s="5"/>
      <c r="J8" s="5"/>
      <c r="K8" s="5">
        <v>8</v>
      </c>
      <c r="L8" s="5"/>
      <c r="M8" s="5"/>
      <c r="N8" s="5">
        <v>4</v>
      </c>
      <c r="O8" s="5"/>
      <c r="P8" s="5"/>
      <c r="Q8" s="5">
        <v>17</v>
      </c>
      <c r="R8" s="5"/>
      <c r="S8" s="5"/>
      <c r="T8" s="5"/>
      <c r="U8" s="5"/>
      <c r="V8" s="5">
        <v>9</v>
      </c>
      <c r="W8" s="5"/>
      <c r="X8" s="5"/>
      <c r="Y8" s="5"/>
      <c r="Z8" s="39"/>
      <c r="AA8" s="5">
        <v>6</v>
      </c>
      <c r="AB8" s="11"/>
      <c r="AC8" s="11">
        <f t="shared" si="0"/>
        <v>69</v>
      </c>
      <c r="AD8" s="13">
        <f t="shared" si="1"/>
        <v>6</v>
      </c>
      <c r="AE8" s="8">
        <v>69</v>
      </c>
    </row>
    <row r="9" spans="1:31" ht="11.25">
      <c r="A9" s="5" t="s">
        <v>519</v>
      </c>
      <c r="B9" s="5"/>
      <c r="C9" s="5">
        <v>9</v>
      </c>
      <c r="D9" s="5"/>
      <c r="E9" s="5"/>
      <c r="F9" s="24"/>
      <c r="G9" s="5"/>
      <c r="H9" s="25"/>
      <c r="I9" s="5"/>
      <c r="J9" s="5"/>
      <c r="K9" s="5">
        <v>12</v>
      </c>
      <c r="L9" s="5"/>
      <c r="M9" s="5"/>
      <c r="N9" s="5"/>
      <c r="O9" s="5"/>
      <c r="P9" s="5"/>
      <c r="Q9" s="5"/>
      <c r="R9" s="5">
        <v>13</v>
      </c>
      <c r="S9" s="5">
        <v>17</v>
      </c>
      <c r="T9" s="5"/>
      <c r="U9" s="5"/>
      <c r="V9" s="5"/>
      <c r="W9" s="5"/>
      <c r="X9" s="5">
        <v>14</v>
      </c>
      <c r="Y9" s="5"/>
      <c r="Z9" s="39"/>
      <c r="AA9" s="5"/>
      <c r="AB9" s="11"/>
      <c r="AC9" s="11">
        <f t="shared" si="0"/>
        <v>65</v>
      </c>
      <c r="AD9" s="13">
        <f t="shared" si="1"/>
        <v>5</v>
      </c>
      <c r="AE9" s="8">
        <v>65</v>
      </c>
    </row>
    <row r="10" spans="1:31" ht="11.25">
      <c r="A10" s="5" t="s">
        <v>277</v>
      </c>
      <c r="B10" s="5"/>
      <c r="C10" s="5"/>
      <c r="D10" s="5"/>
      <c r="E10" s="5"/>
      <c r="F10" s="24"/>
      <c r="G10" s="5">
        <v>14</v>
      </c>
      <c r="H10" s="25"/>
      <c r="I10" s="5"/>
      <c r="J10" s="5"/>
      <c r="K10" s="5"/>
      <c r="L10" s="5"/>
      <c r="M10" s="5"/>
      <c r="N10" s="5"/>
      <c r="O10" s="5">
        <v>21</v>
      </c>
      <c r="P10" s="5"/>
      <c r="Q10" s="5"/>
      <c r="R10" s="5"/>
      <c r="S10" s="5"/>
      <c r="T10" s="5"/>
      <c r="U10" s="5"/>
      <c r="V10" s="5"/>
      <c r="W10" s="5"/>
      <c r="X10" s="5">
        <v>11</v>
      </c>
      <c r="Y10" s="5"/>
      <c r="Z10" s="39"/>
      <c r="AA10" s="5">
        <v>14</v>
      </c>
      <c r="AB10" s="11"/>
      <c r="AC10" s="11">
        <f t="shared" si="0"/>
        <v>60</v>
      </c>
      <c r="AD10" s="13">
        <f t="shared" si="1"/>
        <v>4</v>
      </c>
      <c r="AE10" s="8">
        <v>60</v>
      </c>
    </row>
    <row r="11" spans="1:31" ht="11.25">
      <c r="A11" s="5" t="s">
        <v>6</v>
      </c>
      <c r="B11" s="5">
        <v>5</v>
      </c>
      <c r="C11" s="5"/>
      <c r="D11" s="5"/>
      <c r="E11" s="5"/>
      <c r="F11" s="24">
        <v>1</v>
      </c>
      <c r="G11" s="5"/>
      <c r="H11" s="25">
        <v>7</v>
      </c>
      <c r="I11" s="5"/>
      <c r="J11" s="5"/>
      <c r="K11" s="5">
        <v>7</v>
      </c>
      <c r="L11" s="5"/>
      <c r="M11" s="5"/>
      <c r="N11" s="5"/>
      <c r="O11" s="5"/>
      <c r="P11" s="5"/>
      <c r="Q11" s="5">
        <v>13</v>
      </c>
      <c r="R11" s="5"/>
      <c r="S11" s="5">
        <v>2</v>
      </c>
      <c r="T11" s="5"/>
      <c r="U11" s="5">
        <v>8</v>
      </c>
      <c r="V11" s="5"/>
      <c r="W11" s="5"/>
      <c r="X11" s="5"/>
      <c r="Y11" s="5">
        <v>5</v>
      </c>
      <c r="Z11" s="39"/>
      <c r="AA11" s="5"/>
      <c r="AB11" s="11">
        <f>SUM(-F11-S11)</f>
        <v>-3</v>
      </c>
      <c r="AC11" s="11">
        <f t="shared" si="0"/>
        <v>45</v>
      </c>
      <c r="AD11" s="13">
        <f t="shared" si="1"/>
        <v>8</v>
      </c>
      <c r="AE11" s="8">
        <v>45</v>
      </c>
    </row>
    <row r="12" spans="1:30" ht="11.25">
      <c r="A12" s="5" t="s">
        <v>14</v>
      </c>
      <c r="B12" s="5">
        <v>3</v>
      </c>
      <c r="C12" s="5"/>
      <c r="D12" s="5"/>
      <c r="E12" s="5"/>
      <c r="F12" s="24">
        <v>13</v>
      </c>
      <c r="G12" s="5"/>
      <c r="H12" s="25">
        <v>10</v>
      </c>
      <c r="I12" s="5"/>
      <c r="J12" s="5"/>
      <c r="K12" s="5">
        <v>6</v>
      </c>
      <c r="L12" s="5">
        <v>9</v>
      </c>
      <c r="M12" s="5"/>
      <c r="N12" s="5">
        <v>3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9"/>
      <c r="AA12" s="5"/>
      <c r="AB12" s="11"/>
      <c r="AC12" s="11">
        <f t="shared" si="0"/>
        <v>44</v>
      </c>
      <c r="AD12" s="13">
        <f t="shared" si="1"/>
        <v>6</v>
      </c>
    </row>
    <row r="13" spans="1:30" ht="11.25">
      <c r="A13" s="5" t="s">
        <v>52</v>
      </c>
      <c r="B13" s="5">
        <v>4</v>
      </c>
      <c r="C13" s="5"/>
      <c r="D13" s="5"/>
      <c r="E13" s="5"/>
      <c r="F13" s="24">
        <v>11</v>
      </c>
      <c r="G13" s="5"/>
      <c r="H13" s="25">
        <v>3</v>
      </c>
      <c r="I13" s="5"/>
      <c r="J13" s="5"/>
      <c r="K13" s="5">
        <v>9</v>
      </c>
      <c r="L13" s="5">
        <v>9</v>
      </c>
      <c r="M13" s="5"/>
      <c r="N13" s="5"/>
      <c r="O13" s="5"/>
      <c r="P13" s="5"/>
      <c r="Q13" s="5">
        <v>6</v>
      </c>
      <c r="R13" s="5"/>
      <c r="S13" s="5"/>
      <c r="T13" s="5"/>
      <c r="U13" s="5">
        <v>5</v>
      </c>
      <c r="V13" s="5"/>
      <c r="W13" s="5">
        <v>2</v>
      </c>
      <c r="X13" s="5"/>
      <c r="Y13" s="5"/>
      <c r="Z13" s="39"/>
      <c r="AA13" s="5"/>
      <c r="AB13" s="11">
        <f>SUM(-H13-W13)</f>
        <v>-5</v>
      </c>
      <c r="AC13" s="11">
        <f t="shared" si="0"/>
        <v>44</v>
      </c>
      <c r="AD13" s="13">
        <f t="shared" si="1"/>
        <v>8</v>
      </c>
    </row>
    <row r="14" spans="1:30" ht="11.25">
      <c r="A14" s="5" t="s">
        <v>21</v>
      </c>
      <c r="B14" s="5">
        <v>9</v>
      </c>
      <c r="C14" s="5"/>
      <c r="D14" s="5"/>
      <c r="E14" s="5"/>
      <c r="F14" s="24">
        <v>4</v>
      </c>
      <c r="G14" s="5"/>
      <c r="H14" s="25"/>
      <c r="I14" s="5"/>
      <c r="J14" s="5"/>
      <c r="K14" s="5"/>
      <c r="L14" s="5">
        <v>1</v>
      </c>
      <c r="M14" s="5"/>
      <c r="N14" s="5"/>
      <c r="O14" s="5"/>
      <c r="P14" s="5"/>
      <c r="Q14" s="5">
        <v>15</v>
      </c>
      <c r="R14" s="5"/>
      <c r="S14" s="5"/>
      <c r="T14" s="5"/>
      <c r="U14" s="5">
        <v>7</v>
      </c>
      <c r="V14" s="5"/>
      <c r="W14" s="5">
        <v>7</v>
      </c>
      <c r="X14" s="5"/>
      <c r="Y14" s="5"/>
      <c r="Z14" s="39"/>
      <c r="AA14" s="5"/>
      <c r="AB14" s="11"/>
      <c r="AC14" s="11">
        <f t="shared" si="0"/>
        <v>43</v>
      </c>
      <c r="AD14" s="13">
        <f t="shared" si="1"/>
        <v>6</v>
      </c>
    </row>
    <row r="15" spans="1:30" ht="11.25">
      <c r="A15" s="5" t="s">
        <v>63</v>
      </c>
      <c r="B15" s="5"/>
      <c r="C15" s="5"/>
      <c r="D15" s="5"/>
      <c r="E15" s="5"/>
      <c r="F15" s="24"/>
      <c r="G15" s="5"/>
      <c r="H15" s="25"/>
      <c r="I15" s="5"/>
      <c r="J15" s="5"/>
      <c r="K15" s="5">
        <v>17</v>
      </c>
      <c r="L15" s="5">
        <v>7</v>
      </c>
      <c r="M15" s="5"/>
      <c r="N15" s="5">
        <v>2</v>
      </c>
      <c r="O15" s="5"/>
      <c r="P15" s="5"/>
      <c r="Q15" s="5">
        <v>2</v>
      </c>
      <c r="R15" s="5"/>
      <c r="S15" s="5"/>
      <c r="T15" s="5"/>
      <c r="U15" s="5">
        <v>9</v>
      </c>
      <c r="V15" s="5">
        <v>2</v>
      </c>
      <c r="W15" s="5"/>
      <c r="X15" s="5"/>
      <c r="Y15" s="5">
        <v>6</v>
      </c>
      <c r="Z15" s="39"/>
      <c r="AA15" s="5"/>
      <c r="AB15" s="11">
        <f>SUM(-N15)</f>
        <v>-2</v>
      </c>
      <c r="AC15" s="11">
        <f t="shared" si="0"/>
        <v>43</v>
      </c>
      <c r="AD15" s="13">
        <f t="shared" si="1"/>
        <v>7</v>
      </c>
    </row>
    <row r="16" spans="1:30" ht="11.25">
      <c r="A16" s="5" t="s">
        <v>328</v>
      </c>
      <c r="B16" s="5"/>
      <c r="C16" s="5"/>
      <c r="D16" s="5"/>
      <c r="E16" s="5"/>
      <c r="F16" s="24"/>
      <c r="G16" s="5"/>
      <c r="H16" s="25"/>
      <c r="I16" s="5">
        <v>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20</v>
      </c>
      <c r="U16" s="5"/>
      <c r="V16" s="5"/>
      <c r="W16" s="5"/>
      <c r="X16" s="5"/>
      <c r="Y16" s="5"/>
      <c r="Z16" s="39">
        <v>8</v>
      </c>
      <c r="AA16" s="5"/>
      <c r="AB16" s="11"/>
      <c r="AC16" s="11">
        <f t="shared" si="0"/>
        <v>37</v>
      </c>
      <c r="AD16" s="13">
        <f t="shared" si="1"/>
        <v>3</v>
      </c>
    </row>
    <row r="17" spans="1:30" ht="11.25">
      <c r="A17" s="5" t="s">
        <v>208</v>
      </c>
      <c r="B17" s="5"/>
      <c r="C17" s="5">
        <v>5</v>
      </c>
      <c r="D17" s="5"/>
      <c r="E17" s="5">
        <v>9</v>
      </c>
      <c r="F17" s="24"/>
      <c r="G17" s="5"/>
      <c r="H17" s="25">
        <v>11</v>
      </c>
      <c r="I17" s="5"/>
      <c r="J17" s="5"/>
      <c r="K17" s="5"/>
      <c r="L17" s="5"/>
      <c r="M17" s="5"/>
      <c r="N17" s="5"/>
      <c r="O17" s="5"/>
      <c r="P17" s="5"/>
      <c r="Q17" s="5"/>
      <c r="R17" s="5">
        <v>1</v>
      </c>
      <c r="S17" s="5">
        <v>5</v>
      </c>
      <c r="T17" s="5"/>
      <c r="U17" s="5"/>
      <c r="V17" s="5"/>
      <c r="W17" s="5"/>
      <c r="X17" s="5"/>
      <c r="Y17" s="5"/>
      <c r="Z17" s="39"/>
      <c r="AA17" s="5">
        <v>5</v>
      </c>
      <c r="AB17" s="11"/>
      <c r="AC17" s="11">
        <f t="shared" si="0"/>
        <v>36</v>
      </c>
      <c r="AD17" s="13">
        <f t="shared" si="1"/>
        <v>6</v>
      </c>
    </row>
    <row r="18" spans="1:30" ht="11.25">
      <c r="A18" s="5" t="s">
        <v>775</v>
      </c>
      <c r="B18" s="5"/>
      <c r="C18" s="5"/>
      <c r="D18" s="5"/>
      <c r="E18" s="5"/>
      <c r="F18" s="24"/>
      <c r="G18" s="5">
        <v>11</v>
      </c>
      <c r="H18" s="25"/>
      <c r="I18" s="5"/>
      <c r="J18" s="5"/>
      <c r="K18" s="5"/>
      <c r="L18" s="5"/>
      <c r="M18" s="5">
        <v>16</v>
      </c>
      <c r="N18" s="5"/>
      <c r="O18" s="5"/>
      <c r="P18" s="5">
        <v>9</v>
      </c>
      <c r="Q18" s="5"/>
      <c r="R18" s="5"/>
      <c r="S18" s="5"/>
      <c r="T18" s="5"/>
      <c r="U18" s="5"/>
      <c r="V18" s="5"/>
      <c r="W18" s="5"/>
      <c r="X18" s="5"/>
      <c r="Y18" s="5"/>
      <c r="Z18" s="39"/>
      <c r="AA18" s="5"/>
      <c r="AB18" s="11"/>
      <c r="AC18" s="11">
        <f t="shared" si="0"/>
        <v>36</v>
      </c>
      <c r="AD18" s="13">
        <f t="shared" si="1"/>
        <v>3</v>
      </c>
    </row>
    <row r="19" spans="1:30" ht="11.25">
      <c r="A19" s="5" t="s">
        <v>179</v>
      </c>
      <c r="B19" s="5"/>
      <c r="C19" s="5"/>
      <c r="D19" s="5"/>
      <c r="E19" s="5"/>
      <c r="F19" s="24">
        <v>9</v>
      </c>
      <c r="G19" s="5"/>
      <c r="H19" s="25"/>
      <c r="I19" s="5"/>
      <c r="J19" s="5"/>
      <c r="K19" s="5">
        <v>10</v>
      </c>
      <c r="L19" s="5"/>
      <c r="M19" s="5"/>
      <c r="N19" s="5"/>
      <c r="O19" s="5">
        <v>6</v>
      </c>
      <c r="P19" s="5"/>
      <c r="Q19" s="5">
        <v>4</v>
      </c>
      <c r="R19" s="5"/>
      <c r="S19" s="5"/>
      <c r="T19" s="5"/>
      <c r="U19" s="5"/>
      <c r="V19" s="5"/>
      <c r="W19" s="5"/>
      <c r="X19" s="5"/>
      <c r="Y19" s="5">
        <v>5</v>
      </c>
      <c r="Z19" s="11"/>
      <c r="AA19" s="5"/>
      <c r="AB19" s="11"/>
      <c r="AC19" s="11">
        <f t="shared" si="0"/>
        <v>34</v>
      </c>
      <c r="AD19" s="13">
        <f t="shared" si="1"/>
        <v>5</v>
      </c>
    </row>
    <row r="20" spans="1:30" ht="11.25">
      <c r="A20" s="5" t="s">
        <v>35</v>
      </c>
      <c r="B20" s="5"/>
      <c r="C20" s="5"/>
      <c r="D20" s="5"/>
      <c r="E20" s="5"/>
      <c r="F20" s="24"/>
      <c r="G20" s="5"/>
      <c r="H20" s="25"/>
      <c r="I20" s="5"/>
      <c r="J20" s="5"/>
      <c r="K20" s="5"/>
      <c r="L20" s="5"/>
      <c r="M20" s="5">
        <v>4</v>
      </c>
      <c r="N20" s="5"/>
      <c r="O20" s="5"/>
      <c r="P20" s="5">
        <v>15</v>
      </c>
      <c r="Q20" s="5"/>
      <c r="R20" s="5"/>
      <c r="S20" s="5"/>
      <c r="T20" s="5"/>
      <c r="U20" s="5"/>
      <c r="V20" s="5"/>
      <c r="W20" s="5"/>
      <c r="X20" s="5"/>
      <c r="Y20" s="5"/>
      <c r="Z20" s="39"/>
      <c r="AA20" s="5">
        <v>14</v>
      </c>
      <c r="AB20" s="11"/>
      <c r="AC20" s="11">
        <f t="shared" si="0"/>
        <v>33</v>
      </c>
      <c r="AD20" s="13">
        <f t="shared" si="1"/>
        <v>3</v>
      </c>
    </row>
    <row r="21" spans="1:30" ht="11.25">
      <c r="A21" s="5" t="s">
        <v>1085</v>
      </c>
      <c r="B21" s="5"/>
      <c r="C21" s="5"/>
      <c r="D21" s="5"/>
      <c r="E21" s="5"/>
      <c r="F21" s="24"/>
      <c r="G21" s="5"/>
      <c r="H21" s="25"/>
      <c r="I21" s="5"/>
      <c r="J21" s="5"/>
      <c r="K21" s="5"/>
      <c r="L21" s="5"/>
      <c r="M21" s="5"/>
      <c r="N21" s="5"/>
      <c r="O21" s="5"/>
      <c r="P21" s="5"/>
      <c r="Q21" s="5">
        <v>5</v>
      </c>
      <c r="R21" s="5">
        <v>13</v>
      </c>
      <c r="S21" s="5">
        <v>8</v>
      </c>
      <c r="T21" s="5"/>
      <c r="U21" s="5"/>
      <c r="V21" s="5"/>
      <c r="W21" s="5"/>
      <c r="X21" s="5"/>
      <c r="Y21" s="5"/>
      <c r="Z21" s="39"/>
      <c r="AA21" s="5"/>
      <c r="AB21" s="11"/>
      <c r="AC21" s="11">
        <f t="shared" si="0"/>
        <v>26</v>
      </c>
      <c r="AD21" s="13">
        <f t="shared" si="1"/>
        <v>3</v>
      </c>
    </row>
    <row r="22" spans="1:30" ht="11.25">
      <c r="A22" s="5" t="s">
        <v>64</v>
      </c>
      <c r="B22" s="5"/>
      <c r="C22" s="5"/>
      <c r="D22" s="5">
        <v>7</v>
      </c>
      <c r="E22" s="5"/>
      <c r="F22" s="24"/>
      <c r="G22" s="5"/>
      <c r="H22" s="25"/>
      <c r="I22" s="5"/>
      <c r="J22" s="5"/>
      <c r="K22" s="5"/>
      <c r="L22" s="5"/>
      <c r="M22" s="5"/>
      <c r="N22" s="5"/>
      <c r="O22" s="5"/>
      <c r="P22" s="5"/>
      <c r="Q22" s="5">
        <v>11</v>
      </c>
      <c r="R22" s="5"/>
      <c r="S22" s="5"/>
      <c r="T22" s="5"/>
      <c r="U22" s="5"/>
      <c r="V22" s="5">
        <v>3</v>
      </c>
      <c r="W22" s="5"/>
      <c r="X22" s="5"/>
      <c r="Y22" s="5"/>
      <c r="Z22" s="39"/>
      <c r="AA22" s="5">
        <v>4</v>
      </c>
      <c r="AB22" s="11"/>
      <c r="AC22" s="11">
        <f t="shared" si="0"/>
        <v>25</v>
      </c>
      <c r="AD22" s="13">
        <f t="shared" si="1"/>
        <v>4</v>
      </c>
    </row>
    <row r="23" spans="1:30" ht="11.25">
      <c r="A23" s="5" t="s">
        <v>521</v>
      </c>
      <c r="B23" s="5"/>
      <c r="C23" s="5">
        <v>11</v>
      </c>
      <c r="D23" s="5">
        <v>3</v>
      </c>
      <c r="E23" s="5"/>
      <c r="F23" s="24"/>
      <c r="G23" s="5"/>
      <c r="H23" s="25">
        <v>6</v>
      </c>
      <c r="I23" s="5"/>
      <c r="J23" s="5"/>
      <c r="K23" s="5"/>
      <c r="L23" s="5"/>
      <c r="M23" s="5"/>
      <c r="N23" s="5"/>
      <c r="O23" s="5"/>
      <c r="P23" s="5"/>
      <c r="Q23" s="5"/>
      <c r="R23" s="5">
        <v>3</v>
      </c>
      <c r="S23" s="5">
        <v>2</v>
      </c>
      <c r="T23" s="5"/>
      <c r="U23" s="5"/>
      <c r="V23" s="5"/>
      <c r="W23" s="5"/>
      <c r="X23" s="5"/>
      <c r="Y23" s="5"/>
      <c r="Z23" s="39"/>
      <c r="AA23" s="5"/>
      <c r="AB23" s="11"/>
      <c r="AC23" s="11">
        <f t="shared" si="0"/>
        <v>25</v>
      </c>
      <c r="AD23" s="13">
        <f t="shared" si="1"/>
        <v>5</v>
      </c>
    </row>
    <row r="24" spans="1:30" ht="11.25">
      <c r="A24" s="5" t="s">
        <v>417</v>
      </c>
      <c r="B24" s="5"/>
      <c r="C24" s="5"/>
      <c r="D24" s="5"/>
      <c r="E24" s="5"/>
      <c r="F24" s="24"/>
      <c r="G24" s="5"/>
      <c r="H24" s="2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12</v>
      </c>
      <c r="U24" s="5"/>
      <c r="V24" s="5"/>
      <c r="W24" s="5"/>
      <c r="X24" s="5"/>
      <c r="Y24" s="5"/>
      <c r="Z24" s="39">
        <v>12</v>
      </c>
      <c r="AA24" s="5"/>
      <c r="AB24" s="11"/>
      <c r="AC24" s="11">
        <f t="shared" si="0"/>
        <v>24</v>
      </c>
      <c r="AD24" s="13">
        <f t="shared" si="1"/>
        <v>2</v>
      </c>
    </row>
    <row r="25" spans="1:30" ht="11.25">
      <c r="A25" s="5" t="s">
        <v>357</v>
      </c>
      <c r="B25" s="5"/>
      <c r="C25" s="5"/>
      <c r="D25" s="5"/>
      <c r="E25" s="5"/>
      <c r="F25" s="24"/>
      <c r="G25" s="5"/>
      <c r="H25" s="2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8</v>
      </c>
      <c r="U25" s="5"/>
      <c r="V25" s="5"/>
      <c r="W25" s="5"/>
      <c r="X25" s="5"/>
      <c r="Y25" s="5"/>
      <c r="Z25" s="39">
        <v>11</v>
      </c>
      <c r="AA25" s="5"/>
      <c r="AB25" s="11"/>
      <c r="AC25" s="11">
        <f t="shared" si="0"/>
        <v>19</v>
      </c>
      <c r="AD25" s="13">
        <f t="shared" si="1"/>
        <v>2</v>
      </c>
    </row>
    <row r="26" spans="1:30" ht="11.25">
      <c r="A26" s="5" t="s">
        <v>375</v>
      </c>
      <c r="B26" s="5"/>
      <c r="C26" s="5"/>
      <c r="D26" s="5"/>
      <c r="E26" s="5"/>
      <c r="F26" s="24"/>
      <c r="G26" s="5"/>
      <c r="H26" s="2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11</v>
      </c>
      <c r="U26" s="5"/>
      <c r="V26" s="5"/>
      <c r="W26" s="5"/>
      <c r="X26" s="5"/>
      <c r="Y26" s="5"/>
      <c r="Z26" s="39">
        <v>8</v>
      </c>
      <c r="AA26" s="5"/>
      <c r="AB26" s="11"/>
      <c r="AC26" s="11">
        <f t="shared" si="0"/>
        <v>19</v>
      </c>
      <c r="AD26" s="13">
        <f t="shared" si="1"/>
        <v>2</v>
      </c>
    </row>
    <row r="27" spans="1:30" ht="11.25">
      <c r="A27" s="5" t="s">
        <v>1343</v>
      </c>
      <c r="B27" s="5"/>
      <c r="C27" s="5"/>
      <c r="D27" s="5"/>
      <c r="E27" s="5"/>
      <c r="F27" s="24"/>
      <c r="G27" s="5"/>
      <c r="H27" s="2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2</v>
      </c>
      <c r="U27" s="5"/>
      <c r="V27" s="5"/>
      <c r="W27" s="5"/>
      <c r="X27" s="5">
        <v>11</v>
      </c>
      <c r="Y27" s="5"/>
      <c r="Z27" s="39"/>
      <c r="AA27" s="5">
        <v>5</v>
      </c>
      <c r="AB27" s="11"/>
      <c r="AC27" s="11">
        <f t="shared" si="0"/>
        <v>18</v>
      </c>
      <c r="AD27" s="13">
        <f t="shared" si="1"/>
        <v>3</v>
      </c>
    </row>
    <row r="28" spans="1:30" ht="11.25">
      <c r="A28" s="5" t="s">
        <v>75</v>
      </c>
      <c r="B28" s="5"/>
      <c r="C28" s="5"/>
      <c r="D28" s="5"/>
      <c r="E28" s="5"/>
      <c r="F28" s="24"/>
      <c r="G28" s="5">
        <v>10</v>
      </c>
      <c r="H28" s="25"/>
      <c r="I28" s="5"/>
      <c r="J28" s="5"/>
      <c r="K28" s="5"/>
      <c r="L28" s="5"/>
      <c r="M28" s="5"/>
      <c r="N28" s="5"/>
      <c r="O28" s="5"/>
      <c r="P28" s="5">
        <v>8</v>
      </c>
      <c r="Q28" s="5"/>
      <c r="R28" s="5"/>
      <c r="S28" s="5"/>
      <c r="T28" s="5"/>
      <c r="U28" s="5"/>
      <c r="V28" s="5"/>
      <c r="W28" s="5"/>
      <c r="X28" s="5"/>
      <c r="Y28" s="5"/>
      <c r="Z28" s="39"/>
      <c r="AA28" s="5"/>
      <c r="AB28" s="11"/>
      <c r="AC28" s="11">
        <f t="shared" si="0"/>
        <v>18</v>
      </c>
      <c r="AD28" s="13">
        <f t="shared" si="1"/>
        <v>2</v>
      </c>
    </row>
    <row r="29" spans="1:30" ht="11.25">
      <c r="A29" s="5" t="s">
        <v>216</v>
      </c>
      <c r="B29" s="5">
        <v>16</v>
      </c>
      <c r="C29" s="5"/>
      <c r="D29" s="5"/>
      <c r="E29" s="5"/>
      <c r="F29" s="24"/>
      <c r="G29" s="5"/>
      <c r="H29" s="25"/>
      <c r="I29" s="5"/>
      <c r="J29" s="5"/>
      <c r="K29" s="5"/>
      <c r="L29" s="5"/>
      <c r="M29" s="5"/>
      <c r="N29" s="5"/>
      <c r="O29" s="5">
        <v>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39"/>
      <c r="AA29" s="5"/>
      <c r="AB29" s="11"/>
      <c r="AC29" s="11">
        <f t="shared" si="0"/>
        <v>18</v>
      </c>
      <c r="AD29" s="13">
        <f t="shared" si="1"/>
        <v>2</v>
      </c>
    </row>
    <row r="30" spans="1:30" ht="11.25">
      <c r="A30" s="5" t="s">
        <v>564</v>
      </c>
      <c r="B30" s="5"/>
      <c r="C30" s="5"/>
      <c r="D30" s="5"/>
      <c r="E30" s="5"/>
      <c r="F30" s="24"/>
      <c r="G30" s="5"/>
      <c r="H30" s="2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9"/>
      <c r="AA30" s="5">
        <v>17</v>
      </c>
      <c r="AB30" s="11"/>
      <c r="AC30" s="11">
        <f t="shared" si="0"/>
        <v>17</v>
      </c>
      <c r="AD30" s="13">
        <f t="shared" si="1"/>
        <v>1</v>
      </c>
    </row>
    <row r="31" spans="1:30" ht="11.25">
      <c r="A31" s="5" t="s">
        <v>11</v>
      </c>
      <c r="B31" s="5">
        <v>6</v>
      </c>
      <c r="C31" s="5"/>
      <c r="D31" s="5"/>
      <c r="E31" s="5"/>
      <c r="F31" s="24">
        <v>5</v>
      </c>
      <c r="G31" s="5"/>
      <c r="H31" s="25"/>
      <c r="I31" s="5"/>
      <c r="J31" s="5"/>
      <c r="K31" s="5"/>
      <c r="L31" s="5">
        <v>3</v>
      </c>
      <c r="M31" s="5"/>
      <c r="N31" s="5">
        <v>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9"/>
      <c r="AA31" s="5"/>
      <c r="AB31" s="11"/>
      <c r="AC31" s="11">
        <f t="shared" si="0"/>
        <v>17</v>
      </c>
      <c r="AD31" s="13">
        <f t="shared" si="1"/>
        <v>4</v>
      </c>
    </row>
    <row r="32" spans="1:30" ht="11.25">
      <c r="A32" s="5" t="s">
        <v>421</v>
      </c>
      <c r="B32" s="5"/>
      <c r="C32" s="5"/>
      <c r="D32" s="5"/>
      <c r="E32" s="5"/>
      <c r="F32" s="24"/>
      <c r="G32" s="5"/>
      <c r="H32" s="25"/>
      <c r="I32" s="5">
        <v>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4</v>
      </c>
      <c r="U32" s="5"/>
      <c r="V32" s="5"/>
      <c r="W32" s="5"/>
      <c r="X32" s="5"/>
      <c r="Y32" s="5"/>
      <c r="Z32" s="11">
        <v>7</v>
      </c>
      <c r="AA32" s="5"/>
      <c r="AB32" s="11"/>
      <c r="AC32" s="11">
        <f t="shared" si="0"/>
        <v>17</v>
      </c>
      <c r="AD32" s="13">
        <f t="shared" si="1"/>
        <v>3</v>
      </c>
    </row>
    <row r="33" spans="1:30" ht="11.25">
      <c r="A33" s="5" t="s">
        <v>196</v>
      </c>
      <c r="B33" s="5"/>
      <c r="C33" s="5">
        <v>9</v>
      </c>
      <c r="D33" s="5"/>
      <c r="E33" s="5">
        <v>7</v>
      </c>
      <c r="F33" s="24"/>
      <c r="G33" s="5"/>
      <c r="H33" s="2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9"/>
      <c r="AA33" s="5"/>
      <c r="AB33" s="11"/>
      <c r="AC33" s="11">
        <f t="shared" si="0"/>
        <v>16</v>
      </c>
      <c r="AD33" s="13">
        <f t="shared" si="1"/>
        <v>2</v>
      </c>
    </row>
    <row r="34" spans="1:30" ht="11.25">
      <c r="A34" s="5" t="s">
        <v>71</v>
      </c>
      <c r="B34" s="5"/>
      <c r="C34" s="5"/>
      <c r="D34" s="5"/>
      <c r="E34" s="5"/>
      <c r="F34" s="24"/>
      <c r="G34" s="5"/>
      <c r="H34" s="25"/>
      <c r="I34" s="5"/>
      <c r="J34" s="5"/>
      <c r="K34" s="5"/>
      <c r="L34" s="5"/>
      <c r="M34" s="5"/>
      <c r="N34" s="5"/>
      <c r="O34" s="5"/>
      <c r="P34" s="5">
        <v>13</v>
      </c>
      <c r="Q34" s="5"/>
      <c r="R34" s="5"/>
      <c r="S34" s="5"/>
      <c r="T34" s="5"/>
      <c r="U34" s="5"/>
      <c r="V34" s="5"/>
      <c r="W34" s="5"/>
      <c r="X34" s="5"/>
      <c r="Y34" s="5"/>
      <c r="Z34" s="39"/>
      <c r="AA34" s="5"/>
      <c r="AB34" s="11"/>
      <c r="AC34" s="11">
        <f aca="true" t="shared" si="2" ref="AC34:AC65">SUM(B34:AB34)</f>
        <v>13</v>
      </c>
      <c r="AD34" s="13">
        <f t="shared" si="1"/>
        <v>1</v>
      </c>
    </row>
    <row r="35" spans="1:30" ht="11.25">
      <c r="A35" s="5" t="s">
        <v>385</v>
      </c>
      <c r="B35" s="5"/>
      <c r="C35" s="5"/>
      <c r="D35" s="5"/>
      <c r="E35" s="5"/>
      <c r="F35" s="24"/>
      <c r="G35" s="5"/>
      <c r="H35" s="25"/>
      <c r="I35" s="5">
        <v>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10</v>
      </c>
      <c r="U35" s="5"/>
      <c r="V35" s="5"/>
      <c r="W35" s="5"/>
      <c r="X35" s="5"/>
      <c r="Y35" s="5"/>
      <c r="Z35" s="39"/>
      <c r="AA35" s="5"/>
      <c r="AB35" s="11"/>
      <c r="AC35" s="11">
        <f t="shared" si="2"/>
        <v>13</v>
      </c>
      <c r="AD35" s="13">
        <f t="shared" si="1"/>
        <v>2</v>
      </c>
    </row>
    <row r="36" spans="1:30" ht="11.25">
      <c r="A36" s="5" t="s">
        <v>1708</v>
      </c>
      <c r="B36" s="5"/>
      <c r="C36" s="5"/>
      <c r="D36" s="5"/>
      <c r="E36" s="5"/>
      <c r="F36" s="24"/>
      <c r="G36" s="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9"/>
      <c r="AA36" s="5">
        <v>12</v>
      </c>
      <c r="AB36" s="11"/>
      <c r="AC36" s="11">
        <f t="shared" si="2"/>
        <v>12</v>
      </c>
      <c r="AD36" s="13">
        <f t="shared" si="1"/>
        <v>1</v>
      </c>
    </row>
    <row r="37" spans="1:30" ht="11.25">
      <c r="A37" s="5" t="s">
        <v>241</v>
      </c>
      <c r="B37" s="5"/>
      <c r="C37" s="5"/>
      <c r="D37" s="5"/>
      <c r="E37" s="5"/>
      <c r="F37" s="24"/>
      <c r="G37" s="5"/>
      <c r="H37" s="2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9"/>
      <c r="AA37" s="5">
        <v>11</v>
      </c>
      <c r="AB37" s="11"/>
      <c r="AC37" s="11">
        <f t="shared" si="2"/>
        <v>11</v>
      </c>
      <c r="AD37" s="13">
        <f t="shared" si="1"/>
        <v>1</v>
      </c>
    </row>
    <row r="38" spans="1:30" ht="11.25">
      <c r="A38" s="5" t="s">
        <v>634</v>
      </c>
      <c r="B38" s="5"/>
      <c r="C38" s="5"/>
      <c r="D38" s="5"/>
      <c r="E38" s="5"/>
      <c r="F38" s="24"/>
      <c r="G38" s="5"/>
      <c r="H38" s="25"/>
      <c r="I38" s="5"/>
      <c r="J38" s="5">
        <v>11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  <c r="AA38" s="5"/>
      <c r="AB38" s="11"/>
      <c r="AC38" s="11">
        <f t="shared" si="2"/>
        <v>11</v>
      </c>
      <c r="AD38" s="13">
        <f t="shared" si="1"/>
        <v>1</v>
      </c>
    </row>
    <row r="39" spans="1:30" ht="11.25">
      <c r="A39" s="5" t="s">
        <v>480</v>
      </c>
      <c r="B39" s="5"/>
      <c r="C39" s="5"/>
      <c r="D39" s="5"/>
      <c r="E39" s="5"/>
      <c r="F39" s="24"/>
      <c r="G39" s="5"/>
      <c r="H39" s="25"/>
      <c r="I39" s="5"/>
      <c r="J39" s="5"/>
      <c r="K39" s="5">
        <v>11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9"/>
      <c r="AA39" s="5"/>
      <c r="AB39" s="11"/>
      <c r="AC39" s="11">
        <f t="shared" si="2"/>
        <v>11</v>
      </c>
      <c r="AD39" s="13">
        <f t="shared" si="1"/>
        <v>1</v>
      </c>
    </row>
    <row r="40" spans="1:30" ht="11.25">
      <c r="A40" s="5" t="s">
        <v>368</v>
      </c>
      <c r="B40" s="5"/>
      <c r="C40" s="5"/>
      <c r="D40" s="5"/>
      <c r="E40" s="5"/>
      <c r="F40" s="24"/>
      <c r="G40" s="5"/>
      <c r="H40" s="25"/>
      <c r="I40" s="5">
        <v>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6</v>
      </c>
      <c r="U40" s="5"/>
      <c r="V40" s="5"/>
      <c r="W40" s="5"/>
      <c r="X40" s="5"/>
      <c r="Y40" s="5"/>
      <c r="Z40" s="11"/>
      <c r="AA40" s="5"/>
      <c r="AB40" s="11"/>
      <c r="AC40" s="11">
        <f t="shared" si="2"/>
        <v>11</v>
      </c>
      <c r="AD40" s="13">
        <f t="shared" si="1"/>
        <v>2</v>
      </c>
    </row>
    <row r="41" spans="1:30" ht="11.25">
      <c r="A41" s="5" t="s">
        <v>270</v>
      </c>
      <c r="B41" s="5"/>
      <c r="C41" s="5"/>
      <c r="D41" s="5"/>
      <c r="E41" s="5"/>
      <c r="F41" s="24"/>
      <c r="G41" s="5"/>
      <c r="H41" s="25"/>
      <c r="I41" s="5">
        <v>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4</v>
      </c>
      <c r="U41" s="5"/>
      <c r="V41" s="5"/>
      <c r="W41" s="5"/>
      <c r="X41" s="5"/>
      <c r="Y41" s="5"/>
      <c r="Z41" s="39"/>
      <c r="AA41" s="5"/>
      <c r="AB41" s="11"/>
      <c r="AC41" s="11">
        <f t="shared" si="2"/>
        <v>10</v>
      </c>
      <c r="AD41" s="13">
        <f t="shared" si="1"/>
        <v>2</v>
      </c>
    </row>
    <row r="42" spans="1:30" ht="11.25">
      <c r="A42" s="5" t="s">
        <v>92</v>
      </c>
      <c r="B42" s="5"/>
      <c r="C42" s="5"/>
      <c r="D42" s="5"/>
      <c r="E42" s="5"/>
      <c r="F42" s="24"/>
      <c r="G42" s="5"/>
      <c r="H42" s="25"/>
      <c r="I42" s="5"/>
      <c r="J42" s="5"/>
      <c r="K42" s="5"/>
      <c r="L42" s="5"/>
      <c r="M42" s="5">
        <v>3</v>
      </c>
      <c r="N42" s="5"/>
      <c r="O42" s="5"/>
      <c r="P42" s="5">
        <v>6</v>
      </c>
      <c r="Q42" s="5"/>
      <c r="R42" s="5"/>
      <c r="S42" s="5"/>
      <c r="T42" s="5"/>
      <c r="U42" s="5"/>
      <c r="V42" s="5"/>
      <c r="W42" s="5"/>
      <c r="X42" s="5"/>
      <c r="Y42" s="5"/>
      <c r="Z42" s="39"/>
      <c r="AA42" s="5"/>
      <c r="AB42" s="11"/>
      <c r="AC42" s="11">
        <f t="shared" si="2"/>
        <v>9</v>
      </c>
      <c r="AD42" s="13">
        <f t="shared" si="1"/>
        <v>2</v>
      </c>
    </row>
    <row r="43" spans="1:30" ht="11.25">
      <c r="A43" s="5" t="s">
        <v>369</v>
      </c>
      <c r="B43" s="5"/>
      <c r="C43" s="5"/>
      <c r="D43" s="5"/>
      <c r="E43" s="5"/>
      <c r="F43" s="24"/>
      <c r="G43" s="5"/>
      <c r="H43" s="2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v>9</v>
      </c>
      <c r="U43" s="5"/>
      <c r="V43" s="5"/>
      <c r="W43" s="5"/>
      <c r="X43" s="5"/>
      <c r="Y43" s="5"/>
      <c r="Z43" s="39"/>
      <c r="AA43" s="5"/>
      <c r="AB43" s="11"/>
      <c r="AC43" s="11">
        <f t="shared" si="2"/>
        <v>9</v>
      </c>
      <c r="AD43" s="13">
        <f t="shared" si="1"/>
        <v>1</v>
      </c>
    </row>
    <row r="44" spans="1:30" ht="11.25">
      <c r="A44" s="5" t="s">
        <v>233</v>
      </c>
      <c r="B44" s="5"/>
      <c r="C44" s="5"/>
      <c r="D44" s="5"/>
      <c r="E44" s="5">
        <v>9</v>
      </c>
      <c r="F44" s="24"/>
      <c r="G44" s="5"/>
      <c r="H44" s="2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9"/>
      <c r="AA44" s="5"/>
      <c r="AB44" s="11"/>
      <c r="AC44" s="11">
        <f t="shared" si="2"/>
        <v>9</v>
      </c>
      <c r="AD44" s="13">
        <f t="shared" si="1"/>
        <v>1</v>
      </c>
    </row>
    <row r="45" spans="1:30" ht="11.25">
      <c r="A45" s="5" t="s">
        <v>932</v>
      </c>
      <c r="B45" s="5"/>
      <c r="C45" s="5"/>
      <c r="D45" s="5"/>
      <c r="E45" s="5"/>
      <c r="F45" s="24"/>
      <c r="G45" s="5"/>
      <c r="H45" s="25"/>
      <c r="I45" s="5">
        <v>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7</v>
      </c>
      <c r="U45" s="5"/>
      <c r="V45" s="5"/>
      <c r="W45" s="5"/>
      <c r="X45" s="5"/>
      <c r="Y45" s="5"/>
      <c r="Z45" s="39"/>
      <c r="AA45" s="5"/>
      <c r="AB45" s="11"/>
      <c r="AC45" s="11">
        <f t="shared" si="2"/>
        <v>8</v>
      </c>
      <c r="AD45" s="13">
        <f t="shared" si="1"/>
        <v>2</v>
      </c>
    </row>
    <row r="46" spans="1:30" ht="11.25">
      <c r="A46" s="5" t="s">
        <v>413</v>
      </c>
      <c r="B46" s="5"/>
      <c r="C46" s="5"/>
      <c r="D46" s="5"/>
      <c r="E46" s="5"/>
      <c r="F46" s="24"/>
      <c r="G46" s="5"/>
      <c r="H46" s="2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9">
        <v>8</v>
      </c>
      <c r="AA46" s="5"/>
      <c r="AB46" s="11"/>
      <c r="AC46" s="11">
        <f t="shared" si="2"/>
        <v>8</v>
      </c>
      <c r="AD46" s="13"/>
    </row>
    <row r="47" spans="1:30" ht="11.25">
      <c r="A47" s="5" t="s">
        <v>391</v>
      </c>
      <c r="B47" s="5"/>
      <c r="C47" s="5"/>
      <c r="D47" s="5"/>
      <c r="E47" s="5"/>
      <c r="F47" s="24"/>
      <c r="G47" s="5">
        <v>3</v>
      </c>
      <c r="H47" s="25"/>
      <c r="I47" s="5"/>
      <c r="J47" s="5"/>
      <c r="K47" s="5"/>
      <c r="L47" s="5"/>
      <c r="M47" s="5"/>
      <c r="N47" s="5"/>
      <c r="O47" s="5"/>
      <c r="P47" s="5">
        <v>5</v>
      </c>
      <c r="Q47" s="5"/>
      <c r="R47" s="5"/>
      <c r="S47" s="5"/>
      <c r="T47" s="5"/>
      <c r="U47" s="5"/>
      <c r="V47" s="5"/>
      <c r="W47" s="5"/>
      <c r="X47" s="5"/>
      <c r="Y47" s="5"/>
      <c r="Z47" s="39"/>
      <c r="AA47" s="5"/>
      <c r="AB47" s="11"/>
      <c r="AC47" s="11">
        <f t="shared" si="2"/>
        <v>8</v>
      </c>
      <c r="AD47" s="13">
        <f aca="true" t="shared" si="3" ref="AD47:AD57">COUNTA(B47:AA47)</f>
        <v>2</v>
      </c>
    </row>
    <row r="48" spans="1:30" ht="11.25">
      <c r="A48" s="5" t="s">
        <v>390</v>
      </c>
      <c r="B48" s="5"/>
      <c r="C48" s="5"/>
      <c r="D48" s="5"/>
      <c r="E48" s="5"/>
      <c r="F48" s="24"/>
      <c r="G48" s="5"/>
      <c r="H48" s="25"/>
      <c r="I48" s="5"/>
      <c r="J48" s="5"/>
      <c r="K48" s="5"/>
      <c r="L48" s="5"/>
      <c r="M48" s="5">
        <v>7</v>
      </c>
      <c r="N48" s="5"/>
      <c r="O48" s="5"/>
      <c r="P48" s="5">
        <v>1</v>
      </c>
      <c r="Q48" s="5"/>
      <c r="R48" s="5"/>
      <c r="S48" s="5"/>
      <c r="T48" s="5"/>
      <c r="U48" s="5"/>
      <c r="V48" s="5"/>
      <c r="W48" s="5"/>
      <c r="X48" s="5"/>
      <c r="Y48" s="5"/>
      <c r="Z48" s="39"/>
      <c r="AA48" s="5"/>
      <c r="AB48" s="11"/>
      <c r="AC48" s="11">
        <f t="shared" si="2"/>
        <v>8</v>
      </c>
      <c r="AD48" s="13">
        <f t="shared" si="3"/>
        <v>2</v>
      </c>
    </row>
    <row r="49" spans="1:30" ht="11.25">
      <c r="A49" s="5" t="s">
        <v>100</v>
      </c>
      <c r="B49" s="5"/>
      <c r="C49" s="5"/>
      <c r="D49" s="5"/>
      <c r="E49" s="5"/>
      <c r="F49" s="24"/>
      <c r="G49" s="5"/>
      <c r="H49" s="25"/>
      <c r="I49" s="5"/>
      <c r="J49" s="5"/>
      <c r="K49" s="5"/>
      <c r="L49" s="5"/>
      <c r="M49" s="5"/>
      <c r="N49" s="5"/>
      <c r="O49" s="5"/>
      <c r="P49" s="5">
        <v>8</v>
      </c>
      <c r="Q49" s="5"/>
      <c r="R49" s="5"/>
      <c r="S49" s="5"/>
      <c r="T49" s="5"/>
      <c r="U49" s="5"/>
      <c r="V49" s="5"/>
      <c r="W49" s="5"/>
      <c r="X49" s="5"/>
      <c r="Y49" s="5"/>
      <c r="Z49" s="39"/>
      <c r="AA49" s="5"/>
      <c r="AB49" s="11"/>
      <c r="AC49" s="11">
        <f t="shared" si="2"/>
        <v>8</v>
      </c>
      <c r="AD49" s="13">
        <f t="shared" si="3"/>
        <v>1</v>
      </c>
    </row>
    <row r="50" spans="1:30" ht="11.25">
      <c r="A50" s="5" t="s">
        <v>214</v>
      </c>
      <c r="B50" s="5"/>
      <c r="C50" s="5"/>
      <c r="D50" s="5"/>
      <c r="E50" s="5"/>
      <c r="F50" s="24"/>
      <c r="G50" s="5"/>
      <c r="H50" s="25"/>
      <c r="I50" s="5"/>
      <c r="J50" s="5"/>
      <c r="K50" s="5">
        <v>5</v>
      </c>
      <c r="L50" s="5"/>
      <c r="M50" s="5"/>
      <c r="N50" s="5"/>
      <c r="O50" s="5"/>
      <c r="P50" s="5"/>
      <c r="Q50" s="5">
        <v>3</v>
      </c>
      <c r="R50" s="5"/>
      <c r="S50" s="5"/>
      <c r="T50" s="5"/>
      <c r="U50" s="5"/>
      <c r="V50" s="5"/>
      <c r="W50" s="5"/>
      <c r="X50" s="5"/>
      <c r="Y50" s="5"/>
      <c r="Z50" s="39"/>
      <c r="AA50" s="5"/>
      <c r="AB50" s="11"/>
      <c r="AC50" s="11">
        <f t="shared" si="2"/>
        <v>8</v>
      </c>
      <c r="AD50" s="13">
        <f t="shared" si="3"/>
        <v>2</v>
      </c>
    </row>
    <row r="51" spans="1:30" ht="11.25">
      <c r="A51" s="5" t="s">
        <v>49</v>
      </c>
      <c r="B51" s="5"/>
      <c r="C51" s="5"/>
      <c r="D51" s="5"/>
      <c r="E51" s="5"/>
      <c r="F51" s="24">
        <v>3</v>
      </c>
      <c r="G51" s="5"/>
      <c r="H51" s="25"/>
      <c r="I51" s="5"/>
      <c r="J51" s="5"/>
      <c r="K51" s="5">
        <v>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9"/>
      <c r="AA51" s="5"/>
      <c r="AB51" s="11"/>
      <c r="AC51" s="11">
        <f t="shared" si="2"/>
        <v>7</v>
      </c>
      <c r="AD51" s="13">
        <f t="shared" si="3"/>
        <v>2</v>
      </c>
    </row>
    <row r="52" spans="1:30" ht="11.25">
      <c r="A52" s="5" t="s">
        <v>366</v>
      </c>
      <c r="B52" s="5"/>
      <c r="C52" s="5"/>
      <c r="D52" s="5"/>
      <c r="E52" s="5"/>
      <c r="F52" s="24"/>
      <c r="G52" s="5"/>
      <c r="H52" s="2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7</v>
      </c>
      <c r="U52" s="5"/>
      <c r="V52" s="5"/>
      <c r="W52" s="5"/>
      <c r="X52" s="5"/>
      <c r="Y52" s="5"/>
      <c r="Z52" s="39"/>
      <c r="AA52" s="5"/>
      <c r="AB52" s="11"/>
      <c r="AC52" s="11">
        <f t="shared" si="2"/>
        <v>7</v>
      </c>
      <c r="AD52" s="13">
        <f t="shared" si="3"/>
        <v>1</v>
      </c>
    </row>
    <row r="53" spans="1:30" ht="11.25" customHeight="1">
      <c r="A53" s="5" t="s">
        <v>115</v>
      </c>
      <c r="B53" s="5"/>
      <c r="C53" s="5"/>
      <c r="D53" s="5"/>
      <c r="E53" s="5"/>
      <c r="F53" s="24"/>
      <c r="G53" s="5"/>
      <c r="H53" s="25"/>
      <c r="I53" s="5"/>
      <c r="J53" s="5"/>
      <c r="K53" s="5"/>
      <c r="L53" s="5"/>
      <c r="M53" s="5"/>
      <c r="N53" s="5"/>
      <c r="O53" s="5"/>
      <c r="P53" s="5"/>
      <c r="Q53" s="31"/>
      <c r="R53" s="5"/>
      <c r="S53" s="5"/>
      <c r="T53" s="5"/>
      <c r="U53" s="5"/>
      <c r="V53" s="5"/>
      <c r="W53" s="5"/>
      <c r="X53" s="5"/>
      <c r="Y53" s="5"/>
      <c r="Z53" s="11"/>
      <c r="AA53" s="5">
        <v>6</v>
      </c>
      <c r="AB53" s="51"/>
      <c r="AC53" s="11">
        <f t="shared" si="2"/>
        <v>6</v>
      </c>
      <c r="AD53" s="13">
        <f t="shared" si="3"/>
        <v>1</v>
      </c>
    </row>
    <row r="54" spans="1:30" ht="11.25">
      <c r="A54" s="5" t="s">
        <v>275</v>
      </c>
      <c r="B54" s="5"/>
      <c r="C54" s="5"/>
      <c r="D54" s="5"/>
      <c r="E54" s="5"/>
      <c r="F54" s="24"/>
      <c r="G54" s="5"/>
      <c r="H54" s="2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6</v>
      </c>
      <c r="Y54" s="5"/>
      <c r="Z54" s="11"/>
      <c r="AA54" s="5"/>
      <c r="AB54" s="11"/>
      <c r="AC54" s="11">
        <f t="shared" si="2"/>
        <v>6</v>
      </c>
      <c r="AD54" s="13">
        <f t="shared" si="3"/>
        <v>1</v>
      </c>
    </row>
    <row r="55" spans="1:30" ht="11.25">
      <c r="A55" s="5" t="s">
        <v>1393</v>
      </c>
      <c r="B55" s="5"/>
      <c r="C55" s="5"/>
      <c r="D55" s="5"/>
      <c r="E55" s="5"/>
      <c r="F55" s="24"/>
      <c r="G55" s="5"/>
      <c r="H55" s="2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6</v>
      </c>
      <c r="U55" s="5"/>
      <c r="V55" s="5"/>
      <c r="W55" s="5"/>
      <c r="X55" s="5"/>
      <c r="Y55" s="5"/>
      <c r="Z55" s="39"/>
      <c r="AA55" s="5"/>
      <c r="AB55" s="11"/>
      <c r="AC55" s="11">
        <f t="shared" si="2"/>
        <v>6</v>
      </c>
      <c r="AD55" s="13">
        <f t="shared" si="3"/>
        <v>1</v>
      </c>
    </row>
    <row r="56" spans="1:30" ht="11.25">
      <c r="A56" s="5" t="s">
        <v>1674</v>
      </c>
      <c r="B56" s="5"/>
      <c r="C56" s="5"/>
      <c r="D56" s="5"/>
      <c r="E56" s="5"/>
      <c r="F56" s="24"/>
      <c r="G56" s="5"/>
      <c r="H56" s="2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9"/>
      <c r="AA56" s="5">
        <v>5</v>
      </c>
      <c r="AB56" s="11"/>
      <c r="AC56" s="11">
        <f t="shared" si="2"/>
        <v>5</v>
      </c>
      <c r="AD56" s="13">
        <f t="shared" si="3"/>
        <v>1</v>
      </c>
    </row>
    <row r="57" spans="1:30" ht="11.25">
      <c r="A57" s="5" t="s">
        <v>114</v>
      </c>
      <c r="B57" s="5"/>
      <c r="C57" s="5"/>
      <c r="D57" s="5"/>
      <c r="E57" s="5"/>
      <c r="F57" s="24"/>
      <c r="G57" s="5"/>
      <c r="H57" s="2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9"/>
      <c r="AA57" s="5">
        <v>5</v>
      </c>
      <c r="AB57" s="11"/>
      <c r="AC57" s="11">
        <f t="shared" si="2"/>
        <v>5</v>
      </c>
      <c r="AD57" s="13">
        <f t="shared" si="3"/>
        <v>1</v>
      </c>
    </row>
    <row r="58" spans="1:30" ht="11.25">
      <c r="A58" s="5" t="s">
        <v>364</v>
      </c>
      <c r="B58" s="5"/>
      <c r="C58" s="5"/>
      <c r="D58" s="5"/>
      <c r="E58" s="5"/>
      <c r="F58" s="24"/>
      <c r="G58" s="5"/>
      <c r="H58" s="2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9">
        <v>5</v>
      </c>
      <c r="AA58" s="5"/>
      <c r="AB58" s="11"/>
      <c r="AC58" s="11">
        <f t="shared" si="2"/>
        <v>5</v>
      </c>
      <c r="AD58" s="13"/>
    </row>
    <row r="59" spans="1:30" ht="11.25">
      <c r="A59" s="5" t="s">
        <v>33</v>
      </c>
      <c r="B59" s="5"/>
      <c r="C59" s="5"/>
      <c r="D59" s="5"/>
      <c r="E59" s="5"/>
      <c r="F59" s="24"/>
      <c r="G59" s="5">
        <v>2</v>
      </c>
      <c r="H59" s="25"/>
      <c r="I59" s="5"/>
      <c r="J59" s="5"/>
      <c r="K59" s="5"/>
      <c r="L59" s="5"/>
      <c r="M59" s="5">
        <v>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9"/>
      <c r="AA59" s="5"/>
      <c r="AB59" s="11"/>
      <c r="AC59" s="11">
        <f t="shared" si="2"/>
        <v>4</v>
      </c>
      <c r="AD59" s="13">
        <f aca="true" t="shared" si="4" ref="AD59:AD86">COUNTA(B59:AA59)</f>
        <v>2</v>
      </c>
    </row>
    <row r="60" spans="1:30" ht="11.25">
      <c r="A60" s="5" t="s">
        <v>377</v>
      </c>
      <c r="B60" s="5"/>
      <c r="C60" s="5"/>
      <c r="D60" s="5"/>
      <c r="E60" s="5"/>
      <c r="F60" s="24"/>
      <c r="G60" s="5"/>
      <c r="H60" s="2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4</v>
      </c>
      <c r="U60" s="5"/>
      <c r="V60" s="5"/>
      <c r="W60" s="5"/>
      <c r="X60" s="5"/>
      <c r="Y60" s="5"/>
      <c r="Z60" s="39"/>
      <c r="AA60" s="5"/>
      <c r="AB60" s="11"/>
      <c r="AC60" s="11">
        <f t="shared" si="2"/>
        <v>4</v>
      </c>
      <c r="AD60" s="13">
        <f t="shared" si="4"/>
        <v>1</v>
      </c>
    </row>
    <row r="61" spans="1:30" ht="11.25">
      <c r="A61" s="5" t="s">
        <v>416</v>
      </c>
      <c r="B61" s="5"/>
      <c r="C61" s="5"/>
      <c r="D61" s="5"/>
      <c r="E61" s="5"/>
      <c r="F61" s="24"/>
      <c r="G61" s="5"/>
      <c r="H61" s="2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v>2</v>
      </c>
      <c r="U61" s="5"/>
      <c r="V61" s="5"/>
      <c r="W61" s="5"/>
      <c r="X61" s="5"/>
      <c r="Y61" s="5"/>
      <c r="Z61" s="39">
        <v>2</v>
      </c>
      <c r="AA61" s="5"/>
      <c r="AB61" s="11"/>
      <c r="AC61" s="11">
        <f t="shared" si="2"/>
        <v>4</v>
      </c>
      <c r="AD61" s="13">
        <f t="shared" si="4"/>
        <v>2</v>
      </c>
    </row>
    <row r="62" spans="1:30" ht="11.25">
      <c r="A62" s="5" t="s">
        <v>895</v>
      </c>
      <c r="B62" s="5"/>
      <c r="C62" s="5"/>
      <c r="D62" s="5"/>
      <c r="E62" s="5"/>
      <c r="F62" s="24"/>
      <c r="G62" s="5"/>
      <c r="H62" s="25"/>
      <c r="I62" s="5"/>
      <c r="J62" s="5"/>
      <c r="K62" s="5">
        <v>4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9"/>
      <c r="AA62" s="5"/>
      <c r="AB62" s="11"/>
      <c r="AC62" s="11">
        <f t="shared" si="2"/>
        <v>4</v>
      </c>
      <c r="AD62" s="13">
        <f t="shared" si="4"/>
        <v>1</v>
      </c>
    </row>
    <row r="63" spans="1:30" ht="11.25">
      <c r="A63" s="5" t="s">
        <v>231</v>
      </c>
      <c r="B63" s="5"/>
      <c r="C63" s="5"/>
      <c r="D63" s="5"/>
      <c r="E63" s="5"/>
      <c r="F63" s="24"/>
      <c r="G63" s="5">
        <v>2</v>
      </c>
      <c r="H63" s="25"/>
      <c r="I63" s="5"/>
      <c r="J63" s="5"/>
      <c r="K63" s="5"/>
      <c r="L63" s="5"/>
      <c r="M63" s="5"/>
      <c r="N63" s="5"/>
      <c r="O63" s="5"/>
      <c r="P63" s="5">
        <v>2</v>
      </c>
      <c r="Q63" s="5"/>
      <c r="R63" s="5"/>
      <c r="S63" s="5"/>
      <c r="T63" s="5"/>
      <c r="U63" s="5"/>
      <c r="V63" s="5"/>
      <c r="W63" s="5"/>
      <c r="X63" s="5"/>
      <c r="Y63" s="5"/>
      <c r="Z63" s="39"/>
      <c r="AA63" s="5"/>
      <c r="AB63" s="11"/>
      <c r="AC63" s="11">
        <f t="shared" si="2"/>
        <v>4</v>
      </c>
      <c r="AD63" s="13">
        <f t="shared" si="4"/>
        <v>2</v>
      </c>
    </row>
    <row r="64" spans="1:30" ht="11.25">
      <c r="A64" s="5" t="s">
        <v>45</v>
      </c>
      <c r="B64" s="5"/>
      <c r="C64" s="5"/>
      <c r="D64" s="5"/>
      <c r="E64" s="5"/>
      <c r="F64" s="24"/>
      <c r="G64" s="5"/>
      <c r="H64" s="2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9"/>
      <c r="AA64" s="5">
        <v>3</v>
      </c>
      <c r="AB64" s="11"/>
      <c r="AC64" s="11">
        <f t="shared" si="2"/>
        <v>3</v>
      </c>
      <c r="AD64" s="13">
        <f t="shared" si="4"/>
        <v>1</v>
      </c>
    </row>
    <row r="65" spans="1:30" ht="11.25">
      <c r="A65" s="5" t="s">
        <v>324</v>
      </c>
      <c r="B65" s="5"/>
      <c r="C65" s="5"/>
      <c r="D65" s="5"/>
      <c r="E65" s="5"/>
      <c r="F65" s="24"/>
      <c r="G65" s="5"/>
      <c r="H65" s="2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9"/>
      <c r="AA65" s="5">
        <v>3</v>
      </c>
      <c r="AB65" s="11"/>
      <c r="AC65" s="11">
        <f t="shared" si="2"/>
        <v>3</v>
      </c>
      <c r="AD65" s="13">
        <f t="shared" si="4"/>
        <v>1</v>
      </c>
    </row>
    <row r="66" spans="1:30" ht="11.25">
      <c r="A66" s="5" t="s">
        <v>1642</v>
      </c>
      <c r="B66" s="5"/>
      <c r="C66" s="5"/>
      <c r="D66" s="5"/>
      <c r="E66" s="5"/>
      <c r="F66" s="24"/>
      <c r="G66" s="5"/>
      <c r="H66" s="2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9"/>
      <c r="AA66" s="5">
        <v>3</v>
      </c>
      <c r="AB66" s="11"/>
      <c r="AC66" s="11">
        <f aca="true" t="shared" si="5" ref="AC66:AC86">SUM(B66:AB66)</f>
        <v>3</v>
      </c>
      <c r="AD66" s="13">
        <f t="shared" si="4"/>
        <v>1</v>
      </c>
    </row>
    <row r="67" spans="1:30" ht="11.25">
      <c r="A67" s="5" t="s">
        <v>359</v>
      </c>
      <c r="B67" s="5"/>
      <c r="C67" s="5"/>
      <c r="D67" s="5"/>
      <c r="E67" s="5"/>
      <c r="F67" s="24"/>
      <c r="G67" s="5"/>
      <c r="H67" s="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2</v>
      </c>
      <c r="U67" s="5"/>
      <c r="V67" s="5"/>
      <c r="W67" s="5"/>
      <c r="X67" s="5"/>
      <c r="Y67" s="5"/>
      <c r="Z67" s="39">
        <v>1</v>
      </c>
      <c r="AA67" s="5"/>
      <c r="AB67" s="11"/>
      <c r="AC67" s="11">
        <f t="shared" si="5"/>
        <v>3</v>
      </c>
      <c r="AD67" s="13">
        <f t="shared" si="4"/>
        <v>2</v>
      </c>
    </row>
    <row r="68" spans="1:30" ht="11.25">
      <c r="A68" s="5" t="s">
        <v>190</v>
      </c>
      <c r="B68" s="5"/>
      <c r="C68" s="5"/>
      <c r="D68" s="5"/>
      <c r="E68" s="5"/>
      <c r="F68" s="24"/>
      <c r="G68" s="5"/>
      <c r="H68" s="2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3</v>
      </c>
      <c r="V68" s="5"/>
      <c r="W68" s="5"/>
      <c r="X68" s="5"/>
      <c r="Y68" s="5"/>
      <c r="Z68" s="39"/>
      <c r="AA68" s="5"/>
      <c r="AB68" s="11"/>
      <c r="AC68" s="11">
        <f t="shared" si="5"/>
        <v>3</v>
      </c>
      <c r="AD68" s="13">
        <f t="shared" si="4"/>
        <v>1</v>
      </c>
    </row>
    <row r="69" spans="1:30" ht="11.25">
      <c r="A69" s="5" t="s">
        <v>1311</v>
      </c>
      <c r="B69" s="5"/>
      <c r="C69" s="5"/>
      <c r="D69" s="5"/>
      <c r="E69" s="5"/>
      <c r="F69" s="24"/>
      <c r="G69" s="5"/>
      <c r="H69" s="25"/>
      <c r="I69" s="5"/>
      <c r="J69" s="5"/>
      <c r="K69" s="5"/>
      <c r="L69" s="5"/>
      <c r="M69" s="5"/>
      <c r="N69" s="5"/>
      <c r="O69" s="5"/>
      <c r="P69" s="5"/>
      <c r="Q69" s="5">
        <v>3</v>
      </c>
      <c r="R69" s="5"/>
      <c r="S69" s="5"/>
      <c r="T69" s="5"/>
      <c r="U69" s="5"/>
      <c r="V69" s="5"/>
      <c r="W69" s="5"/>
      <c r="X69" s="5"/>
      <c r="Y69" s="5"/>
      <c r="Z69" s="39"/>
      <c r="AA69" s="5"/>
      <c r="AB69" s="11"/>
      <c r="AC69" s="11">
        <f t="shared" si="5"/>
        <v>3</v>
      </c>
      <c r="AD69" s="13">
        <f t="shared" si="4"/>
        <v>1</v>
      </c>
    </row>
    <row r="70" spans="1:30" ht="11.25">
      <c r="A70" s="5" t="s">
        <v>59</v>
      </c>
      <c r="B70" s="5"/>
      <c r="C70" s="5"/>
      <c r="D70" s="5"/>
      <c r="E70" s="5"/>
      <c r="F70" s="24"/>
      <c r="G70" s="5"/>
      <c r="H70" s="25"/>
      <c r="I70" s="5"/>
      <c r="J70" s="5"/>
      <c r="K70" s="5">
        <v>3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0</v>
      </c>
      <c r="Y70" s="5"/>
      <c r="Z70" s="39"/>
      <c r="AA70" s="5"/>
      <c r="AB70" s="11"/>
      <c r="AC70" s="11">
        <f t="shared" si="5"/>
        <v>3</v>
      </c>
      <c r="AD70" s="13">
        <f t="shared" si="4"/>
        <v>2</v>
      </c>
    </row>
    <row r="71" spans="1:30" ht="11.25">
      <c r="A71" s="5" t="s">
        <v>264</v>
      </c>
      <c r="B71" s="5"/>
      <c r="C71" s="5"/>
      <c r="D71" s="5"/>
      <c r="E71" s="5"/>
      <c r="F71" s="24"/>
      <c r="G71" s="5"/>
      <c r="H71" s="2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v>3</v>
      </c>
      <c r="U71" s="5"/>
      <c r="V71" s="5"/>
      <c r="W71" s="5"/>
      <c r="X71" s="5"/>
      <c r="Y71" s="5"/>
      <c r="Z71" s="39"/>
      <c r="AA71" s="5"/>
      <c r="AB71" s="11"/>
      <c r="AC71" s="11">
        <f t="shared" si="5"/>
        <v>3</v>
      </c>
      <c r="AD71" s="13">
        <f t="shared" si="4"/>
        <v>1</v>
      </c>
    </row>
    <row r="72" spans="1:30" ht="11.25">
      <c r="A72" s="5" t="s">
        <v>481</v>
      </c>
      <c r="B72" s="5"/>
      <c r="C72" s="5"/>
      <c r="D72" s="5"/>
      <c r="E72" s="5"/>
      <c r="F72" s="24"/>
      <c r="G72" s="5"/>
      <c r="H72" s="25"/>
      <c r="I72" s="5"/>
      <c r="J72" s="5"/>
      <c r="K72" s="5">
        <v>2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>
        <v>1</v>
      </c>
      <c r="W72" s="5"/>
      <c r="X72" s="5"/>
      <c r="Y72" s="5"/>
      <c r="Z72" s="39"/>
      <c r="AA72" s="5"/>
      <c r="AB72" s="11"/>
      <c r="AC72" s="11">
        <f t="shared" si="5"/>
        <v>3</v>
      </c>
      <c r="AD72" s="13">
        <f t="shared" si="4"/>
        <v>2</v>
      </c>
    </row>
    <row r="73" spans="1:30" ht="11.25">
      <c r="A73" s="5" t="s">
        <v>1669</v>
      </c>
      <c r="B73" s="5"/>
      <c r="C73" s="5"/>
      <c r="D73" s="5"/>
      <c r="E73" s="5"/>
      <c r="F73" s="24"/>
      <c r="G73" s="5"/>
      <c r="H73" s="2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9"/>
      <c r="AA73" s="5">
        <v>2</v>
      </c>
      <c r="AB73" s="11"/>
      <c r="AC73" s="11">
        <f t="shared" si="5"/>
        <v>2</v>
      </c>
      <c r="AD73" s="13">
        <f t="shared" si="4"/>
        <v>1</v>
      </c>
    </row>
    <row r="74" spans="1:30" ht="11.25">
      <c r="A74" s="5" t="s">
        <v>859</v>
      </c>
      <c r="B74" s="5"/>
      <c r="C74" s="5"/>
      <c r="D74" s="5"/>
      <c r="E74" s="5"/>
      <c r="F74" s="24"/>
      <c r="G74" s="5"/>
      <c r="H74" s="2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9"/>
      <c r="AA74" s="5">
        <v>2</v>
      </c>
      <c r="AB74" s="11"/>
      <c r="AC74" s="11">
        <f t="shared" si="5"/>
        <v>2</v>
      </c>
      <c r="AD74" s="13">
        <f t="shared" si="4"/>
        <v>1</v>
      </c>
    </row>
    <row r="75" spans="1:30" ht="11.25">
      <c r="A75" s="5" t="s">
        <v>435</v>
      </c>
      <c r="B75" s="5"/>
      <c r="C75" s="5"/>
      <c r="D75" s="5"/>
      <c r="E75" s="5"/>
      <c r="F75" s="24"/>
      <c r="G75" s="5"/>
      <c r="H75" s="2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v>2</v>
      </c>
      <c r="Y75" s="5"/>
      <c r="Z75" s="39"/>
      <c r="AA75" s="5"/>
      <c r="AB75" s="11"/>
      <c r="AC75" s="11">
        <f t="shared" si="5"/>
        <v>2</v>
      </c>
      <c r="AD75" s="13">
        <f t="shared" si="4"/>
        <v>1</v>
      </c>
    </row>
    <row r="76" spans="1:30" ht="11.25">
      <c r="A76" s="5" t="s">
        <v>810</v>
      </c>
      <c r="B76" s="5"/>
      <c r="C76" s="5"/>
      <c r="D76" s="5"/>
      <c r="E76" s="5"/>
      <c r="F76" s="24"/>
      <c r="G76" s="5">
        <v>2</v>
      </c>
      <c r="H76" s="25"/>
      <c r="I76" s="5"/>
      <c r="J76" s="5"/>
      <c r="K76" s="5"/>
      <c r="L76" s="5"/>
      <c r="M76" s="5"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9"/>
      <c r="AA76" s="5"/>
      <c r="AB76" s="11"/>
      <c r="AC76" s="11">
        <f t="shared" si="5"/>
        <v>2</v>
      </c>
      <c r="AD76" s="13">
        <f t="shared" si="4"/>
        <v>2</v>
      </c>
    </row>
    <row r="77" spans="1:30" ht="11.25">
      <c r="A77" s="5" t="s">
        <v>262</v>
      </c>
      <c r="B77" s="5"/>
      <c r="C77" s="5"/>
      <c r="D77" s="5"/>
      <c r="E77" s="5"/>
      <c r="F77" s="24"/>
      <c r="G77" s="5"/>
      <c r="H77" s="25"/>
      <c r="I77" s="5"/>
      <c r="J77" s="5"/>
      <c r="K77" s="5"/>
      <c r="L77" s="5"/>
      <c r="M77" s="5"/>
      <c r="N77" s="5"/>
      <c r="O77" s="5">
        <v>2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39"/>
      <c r="AA77" s="5"/>
      <c r="AB77" s="11"/>
      <c r="AC77" s="11">
        <f t="shared" si="5"/>
        <v>2</v>
      </c>
      <c r="AD77" s="13">
        <f t="shared" si="4"/>
        <v>1</v>
      </c>
    </row>
    <row r="78" spans="1:30" ht="11.25">
      <c r="A78" s="5" t="s">
        <v>1145</v>
      </c>
      <c r="B78" s="5"/>
      <c r="C78" s="5"/>
      <c r="D78" s="5"/>
      <c r="E78" s="5"/>
      <c r="F78" s="24"/>
      <c r="G78" s="5"/>
      <c r="H78" s="25"/>
      <c r="I78" s="5"/>
      <c r="J78" s="5"/>
      <c r="K78" s="5"/>
      <c r="L78" s="5">
        <v>2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9"/>
      <c r="AA78" s="5"/>
      <c r="AB78" s="11"/>
      <c r="AC78" s="11">
        <f t="shared" si="5"/>
        <v>2</v>
      </c>
      <c r="AD78" s="13">
        <f t="shared" si="4"/>
        <v>1</v>
      </c>
    </row>
    <row r="79" spans="1:30" ht="11.25">
      <c r="A79" s="5" t="s">
        <v>172</v>
      </c>
      <c r="B79" s="5"/>
      <c r="C79" s="5"/>
      <c r="D79" s="5"/>
      <c r="E79" s="5"/>
      <c r="F79" s="24"/>
      <c r="G79" s="5"/>
      <c r="H79" s="2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>
        <v>2</v>
      </c>
      <c r="X79" s="5"/>
      <c r="Y79" s="5"/>
      <c r="Z79" s="39"/>
      <c r="AA79" s="5"/>
      <c r="AB79" s="11"/>
      <c r="AC79" s="11">
        <f t="shared" si="5"/>
        <v>2</v>
      </c>
      <c r="AD79" s="13">
        <f t="shared" si="4"/>
        <v>1</v>
      </c>
    </row>
    <row r="80" spans="1:30" ht="11.25">
      <c r="A80" s="5" t="s">
        <v>1553</v>
      </c>
      <c r="B80" s="5"/>
      <c r="C80" s="5"/>
      <c r="D80" s="5"/>
      <c r="E80" s="5"/>
      <c r="F80" s="24"/>
      <c r="G80" s="5"/>
      <c r="H80" s="2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2</v>
      </c>
      <c r="X80" s="5"/>
      <c r="Y80" s="5"/>
      <c r="Z80" s="39"/>
      <c r="AA80" s="5"/>
      <c r="AB80" s="11"/>
      <c r="AC80" s="11">
        <f t="shared" si="5"/>
        <v>2</v>
      </c>
      <c r="AD80" s="13">
        <f t="shared" si="4"/>
        <v>1</v>
      </c>
    </row>
    <row r="81" spans="1:30" ht="11.25">
      <c r="A81" s="5" t="s">
        <v>1662</v>
      </c>
      <c r="B81" s="5"/>
      <c r="C81" s="5"/>
      <c r="D81" s="5"/>
      <c r="E81" s="5"/>
      <c r="F81" s="24"/>
      <c r="G81" s="5"/>
      <c r="H81" s="2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9"/>
      <c r="AA81" s="5">
        <v>1</v>
      </c>
      <c r="AB81" s="11"/>
      <c r="AC81" s="11">
        <f t="shared" si="5"/>
        <v>1</v>
      </c>
      <c r="AD81" s="13">
        <f t="shared" si="4"/>
        <v>1</v>
      </c>
    </row>
    <row r="82" spans="1:30" ht="11.25">
      <c r="A82" s="5" t="s">
        <v>166</v>
      </c>
      <c r="B82" s="5"/>
      <c r="C82" s="5"/>
      <c r="D82" s="5"/>
      <c r="E82" s="5"/>
      <c r="F82" s="24"/>
      <c r="G82" s="5"/>
      <c r="H82" s="2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9"/>
      <c r="AA82" s="5">
        <v>1</v>
      </c>
      <c r="AB82" s="11"/>
      <c r="AC82" s="11">
        <f t="shared" si="5"/>
        <v>1</v>
      </c>
      <c r="AD82" s="13">
        <f t="shared" si="4"/>
        <v>1</v>
      </c>
    </row>
    <row r="83" spans="1:30" ht="11.25">
      <c r="A83" s="5" t="s">
        <v>893</v>
      </c>
      <c r="B83" s="5"/>
      <c r="C83" s="5"/>
      <c r="D83" s="5"/>
      <c r="E83" s="5"/>
      <c r="F83" s="24"/>
      <c r="G83" s="5"/>
      <c r="H83" s="2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v>1</v>
      </c>
      <c r="V83" s="5"/>
      <c r="W83" s="5"/>
      <c r="X83" s="5"/>
      <c r="Y83" s="5"/>
      <c r="Z83" s="39"/>
      <c r="AA83" s="5"/>
      <c r="AB83" s="11"/>
      <c r="AC83" s="11">
        <f t="shared" si="5"/>
        <v>1</v>
      </c>
      <c r="AD83" s="13">
        <f t="shared" si="4"/>
        <v>1</v>
      </c>
    </row>
    <row r="84" spans="1:30" ht="11.25">
      <c r="A84" s="5" t="s">
        <v>287</v>
      </c>
      <c r="B84" s="5"/>
      <c r="C84" s="5"/>
      <c r="D84" s="5">
        <v>1</v>
      </c>
      <c r="E84" s="5"/>
      <c r="F84" s="24"/>
      <c r="G84" s="5"/>
      <c r="H84" s="2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9"/>
      <c r="AA84" s="5"/>
      <c r="AB84" s="11"/>
      <c r="AC84" s="11">
        <f t="shared" si="5"/>
        <v>1</v>
      </c>
      <c r="AD84" s="13">
        <f t="shared" si="4"/>
        <v>1</v>
      </c>
    </row>
    <row r="85" spans="1:30" ht="11.25" customHeight="1">
      <c r="A85" s="5"/>
      <c r="B85" s="5"/>
      <c r="C85" s="5"/>
      <c r="D85" s="5"/>
      <c r="E85" s="5"/>
      <c r="F85" s="24"/>
      <c r="G85" s="5"/>
      <c r="H85" s="25"/>
      <c r="I85" s="5"/>
      <c r="J85" s="5"/>
      <c r="K85" s="5"/>
      <c r="L85" s="5"/>
      <c r="M85" s="5"/>
      <c r="N85" s="5"/>
      <c r="O85" s="5"/>
      <c r="P85" s="5"/>
      <c r="Q85" s="31"/>
      <c r="R85" s="5"/>
      <c r="S85" s="5"/>
      <c r="T85" s="5"/>
      <c r="U85" s="5"/>
      <c r="V85" s="5"/>
      <c r="W85" s="5"/>
      <c r="X85" s="5"/>
      <c r="Y85" s="5"/>
      <c r="Z85" s="39"/>
      <c r="AA85" s="5"/>
      <c r="AB85" s="51"/>
      <c r="AC85" s="11">
        <f t="shared" si="5"/>
        <v>0</v>
      </c>
      <c r="AD85" s="13">
        <f t="shared" si="4"/>
        <v>0</v>
      </c>
    </row>
    <row r="86" spans="1:30" ht="11.25">
      <c r="A86" s="5"/>
      <c r="B86" s="5"/>
      <c r="C86" s="5"/>
      <c r="D86" s="5"/>
      <c r="E86" s="5"/>
      <c r="F86" s="24"/>
      <c r="G86" s="5"/>
      <c r="H86" s="25"/>
      <c r="I86" s="5"/>
      <c r="J86" s="5"/>
      <c r="K86" s="5"/>
      <c r="L86" s="5"/>
      <c r="M86" s="5"/>
      <c r="N86" s="5"/>
      <c r="O86" s="28"/>
      <c r="P86" s="5"/>
      <c r="Q86" s="5"/>
      <c r="R86" s="5"/>
      <c r="S86" s="5"/>
      <c r="T86" s="5"/>
      <c r="U86" s="5"/>
      <c r="V86" s="5"/>
      <c r="W86" s="5"/>
      <c r="X86" s="5"/>
      <c r="Y86" s="5"/>
      <c r="Z86" s="60"/>
      <c r="AA86" s="5"/>
      <c r="AB86" s="11"/>
      <c r="AC86" s="11">
        <f t="shared" si="5"/>
        <v>0</v>
      </c>
      <c r="AD86" s="13">
        <f t="shared" si="4"/>
        <v>0</v>
      </c>
    </row>
    <row r="87" spans="15:26" ht="11.25">
      <c r="O87" s="22"/>
      <c r="S87" s="22"/>
      <c r="T87" s="22"/>
      <c r="Z87" s="41"/>
    </row>
    <row r="88" spans="15:26" ht="11.25">
      <c r="O88" s="22"/>
      <c r="S88" s="22"/>
      <c r="T88" s="22"/>
      <c r="Z88" s="41"/>
    </row>
    <row r="89" spans="15:26" ht="11.25">
      <c r="O89" s="22"/>
      <c r="S89" s="22"/>
      <c r="T89" s="22"/>
      <c r="Z89" s="41"/>
    </row>
    <row r="90" spans="15:26" ht="11.25">
      <c r="O90" s="22"/>
      <c r="S90" s="22"/>
      <c r="T90" s="22"/>
      <c r="Z90" s="41"/>
    </row>
    <row r="91" ht="11.25">
      <c r="Z91" s="41"/>
    </row>
    <row r="92" ht="11.25">
      <c r="Z92" s="41"/>
    </row>
    <row r="93" ht="11.25">
      <c r="Z93" s="41"/>
    </row>
    <row r="94" ht="11.25">
      <c r="Z94" s="41"/>
    </row>
    <row r="95" ht="11.25">
      <c r="Z95" s="41"/>
    </row>
    <row r="96" ht="11.25">
      <c r="Z96" s="41"/>
    </row>
    <row r="97" ht="11.25">
      <c r="Z97" s="41"/>
    </row>
    <row r="98" ht="11.25">
      <c r="Z98" s="41"/>
    </row>
    <row r="99" ht="11.25">
      <c r="Z99" s="41"/>
    </row>
    <row r="100" ht="11.25">
      <c r="Z100" s="41"/>
    </row>
    <row r="101" ht="11.25">
      <c r="Z101" s="41"/>
    </row>
    <row r="102" ht="11.25">
      <c r="Z102" s="41"/>
    </row>
    <row r="103" ht="11.25">
      <c r="Z103" s="41"/>
    </row>
    <row r="104" ht="11.25">
      <c r="Z104" s="41"/>
    </row>
    <row r="105" ht="11.25">
      <c r="Z105" s="41"/>
    </row>
    <row r="106" ht="11.25">
      <c r="Z106" s="41"/>
    </row>
    <row r="107" ht="11.25">
      <c r="Z107" s="41"/>
    </row>
    <row r="108" ht="11.25">
      <c r="Z108" s="41"/>
    </row>
    <row r="109" ht="11.25">
      <c r="Z109" s="41"/>
    </row>
    <row r="110" ht="11.25">
      <c r="Z110" s="41"/>
    </row>
    <row r="111" ht="11.25">
      <c r="Z111" s="41"/>
    </row>
    <row r="112" ht="11.25">
      <c r="Z112" s="41"/>
    </row>
    <row r="113" ht="11.25">
      <c r="Z113" s="41"/>
    </row>
    <row r="114" ht="11.25">
      <c r="Z114" s="41"/>
    </row>
    <row r="115" ht="11.25">
      <c r="Z115" s="41"/>
    </row>
    <row r="116" ht="11.25">
      <c r="Z116" s="41"/>
    </row>
    <row r="117" ht="11.25">
      <c r="Z117" s="41"/>
    </row>
    <row r="118" ht="11.25">
      <c r="Z118" s="41"/>
    </row>
    <row r="119" ht="11.25">
      <c r="Z119" s="41"/>
    </row>
    <row r="120" ht="11.25">
      <c r="Z120" s="41"/>
    </row>
    <row r="121" ht="11.25">
      <c r="Z121" s="41"/>
    </row>
    <row r="122" ht="11.25">
      <c r="Z122" s="41"/>
    </row>
    <row r="123" ht="11.25">
      <c r="Z123" s="41"/>
    </row>
    <row r="124" ht="11.25">
      <c r="Z124" s="41"/>
    </row>
    <row r="125" ht="11.25">
      <c r="Z125" s="41"/>
    </row>
    <row r="126" ht="11.25">
      <c r="Z126" s="41"/>
    </row>
    <row r="127" ht="11.25">
      <c r="Z127" s="41"/>
    </row>
    <row r="128" ht="11.25">
      <c r="Z128" s="41"/>
    </row>
    <row r="129" ht="11.25">
      <c r="Z129" s="41"/>
    </row>
    <row r="130" ht="11.25">
      <c r="Z130" s="41"/>
    </row>
    <row r="131" ht="11.25">
      <c r="Z131" s="41"/>
    </row>
    <row r="132" ht="11.25">
      <c r="Z132" s="41"/>
    </row>
    <row r="133" ht="11.25">
      <c r="Z133" s="41"/>
    </row>
    <row r="134" ht="11.25">
      <c r="Z134" s="41"/>
    </row>
    <row r="135" ht="11.25">
      <c r="Z135" s="41"/>
    </row>
    <row r="136" ht="11.25">
      <c r="Z136" s="41"/>
    </row>
    <row r="137" ht="11.25">
      <c r="Z137" s="41"/>
    </row>
    <row r="138" ht="11.25">
      <c r="Z138" s="41"/>
    </row>
    <row r="139" ht="11.25">
      <c r="Z139" s="41"/>
    </row>
    <row r="140" ht="11.25">
      <c r="Z140" s="41"/>
    </row>
    <row r="141" ht="11.25">
      <c r="Z141" s="26"/>
    </row>
    <row r="142" ht="11.25">
      <c r="Z142" s="26"/>
    </row>
    <row r="143" ht="11.25">
      <c r="Z143" s="26"/>
    </row>
    <row r="144" ht="11.25">
      <c r="Z144" s="41"/>
    </row>
    <row r="145" ht="11.25">
      <c r="Z145" s="26"/>
    </row>
    <row r="146" ht="11.25">
      <c r="Z146" s="41"/>
    </row>
    <row r="147" ht="11.25">
      <c r="Z147" s="41"/>
    </row>
    <row r="148" ht="11.25">
      <c r="Z148" s="41"/>
    </row>
    <row r="149" ht="11.25">
      <c r="Z149" s="41"/>
    </row>
    <row r="150" ht="11.25">
      <c r="Z150" s="41"/>
    </row>
    <row r="151" ht="11.25">
      <c r="Z151" s="41"/>
    </row>
    <row r="152" ht="11.25">
      <c r="Z152" s="41"/>
    </row>
    <row r="153" ht="11.25">
      <c r="Z153" s="41"/>
    </row>
    <row r="154" ht="11.25">
      <c r="Z154" s="41"/>
    </row>
    <row r="155" ht="11.25">
      <c r="Z155" s="41"/>
    </row>
    <row r="156" ht="11.25">
      <c r="Z156" s="41"/>
    </row>
    <row r="157" ht="11.25">
      <c r="Z157" s="26"/>
    </row>
    <row r="158" ht="11.25">
      <c r="Z158" s="41"/>
    </row>
    <row r="159" ht="11.25">
      <c r="Z159" s="41"/>
    </row>
    <row r="160" ht="11.25">
      <c r="Z160" s="41"/>
    </row>
    <row r="161" ht="11.25">
      <c r="Z161" s="41"/>
    </row>
    <row r="162" ht="11.25">
      <c r="Z162" s="41"/>
    </row>
    <row r="163" ht="11.25">
      <c r="Z163" s="41"/>
    </row>
    <row r="164" ht="11.25">
      <c r="Z164" s="41"/>
    </row>
    <row r="165" ht="11.25">
      <c r="Z165" s="41"/>
    </row>
    <row r="166" ht="11.25">
      <c r="Z166" s="41"/>
    </row>
    <row r="167" ht="11.25">
      <c r="Z167" s="41"/>
    </row>
    <row r="168" ht="11.25">
      <c r="Z168" s="41"/>
    </row>
    <row r="169" ht="11.25">
      <c r="Z169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6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57421875" style="8" customWidth="1"/>
    <col min="2" max="16" width="3.00390625" style="9" bestFit="1" customWidth="1"/>
    <col min="17" max="18" width="3.00390625" style="22" bestFit="1" customWidth="1"/>
    <col min="19" max="25" width="3.00390625" style="9" bestFit="1" customWidth="1"/>
    <col min="26" max="26" width="3.00390625" style="40" customWidth="1"/>
    <col min="27" max="27" width="3.00390625" style="9" bestFit="1" customWidth="1"/>
    <col min="28" max="28" width="4.8515625" style="9" bestFit="1" customWidth="1"/>
    <col min="29" max="29" width="2.7109375" style="9" bestFit="1" customWidth="1"/>
    <col min="30" max="30" width="1.8515625" style="8" bestFit="1" customWidth="1"/>
    <col min="31" max="32" width="9.140625" style="8" customWidth="1"/>
    <col min="33" max="89" width="3.00390625" style="8" customWidth="1"/>
    <col min="90" max="16384" width="9.140625" style="8" customWidth="1"/>
  </cols>
  <sheetData>
    <row r="1" spans="1:29" s="7" customFormat="1" ht="37.5" customHeight="1">
      <c r="A1" s="6" t="s">
        <v>444</v>
      </c>
      <c r="B1" s="35" t="s">
        <v>445</v>
      </c>
      <c r="C1" s="35" t="s">
        <v>519</v>
      </c>
      <c r="D1" s="35" t="s">
        <v>212</v>
      </c>
      <c r="E1" s="35" t="s">
        <v>233</v>
      </c>
      <c r="F1" s="35" t="s">
        <v>6</v>
      </c>
      <c r="G1" s="35" t="s">
        <v>395</v>
      </c>
      <c r="H1" s="35" t="s">
        <v>8</v>
      </c>
      <c r="I1" s="35" t="s">
        <v>929</v>
      </c>
      <c r="J1" s="35" t="s">
        <v>208</v>
      </c>
      <c r="K1" s="35" t="s">
        <v>344</v>
      </c>
      <c r="L1" s="35" t="s">
        <v>21</v>
      </c>
      <c r="M1" s="35" t="s">
        <v>37</v>
      </c>
      <c r="N1" s="35" t="s">
        <v>11</v>
      </c>
      <c r="O1" s="35" t="s">
        <v>178</v>
      </c>
      <c r="P1" s="42" t="s">
        <v>1270</v>
      </c>
      <c r="Q1" s="35" t="s">
        <v>13</v>
      </c>
      <c r="R1" s="35" t="s">
        <v>210</v>
      </c>
      <c r="S1" s="35" t="s">
        <v>403</v>
      </c>
      <c r="T1" s="37" t="s">
        <v>355</v>
      </c>
      <c r="U1" s="35" t="s">
        <v>14</v>
      </c>
      <c r="V1" s="35" t="s">
        <v>16</v>
      </c>
      <c r="W1" s="35" t="s">
        <v>1541</v>
      </c>
      <c r="X1" s="37" t="s">
        <v>433</v>
      </c>
      <c r="Y1" s="35" t="s">
        <v>22</v>
      </c>
      <c r="Z1" s="37" t="s">
        <v>1607</v>
      </c>
      <c r="AA1" s="35" t="s">
        <v>1631</v>
      </c>
      <c r="AB1" s="51" t="s">
        <v>310</v>
      </c>
      <c r="AC1" s="5"/>
    </row>
    <row r="2" spans="1:31" ht="11.25">
      <c r="A2" s="3" t="s">
        <v>1685</v>
      </c>
      <c r="B2" s="5"/>
      <c r="C2" s="5"/>
      <c r="D2" s="5"/>
      <c r="E2" s="5"/>
      <c r="F2" s="5"/>
      <c r="G2" s="5"/>
      <c r="H2" s="5"/>
      <c r="I2" s="5"/>
      <c r="J2" s="5">
        <v>3</v>
      </c>
      <c r="K2" s="5"/>
      <c r="L2" s="5">
        <v>4</v>
      </c>
      <c r="M2" s="5"/>
      <c r="N2" s="5">
        <v>5</v>
      </c>
      <c r="O2" s="5"/>
      <c r="P2" s="24"/>
      <c r="Q2" s="5"/>
      <c r="R2" s="5"/>
      <c r="S2" s="5"/>
      <c r="T2" s="5"/>
      <c r="U2" s="5">
        <v>5</v>
      </c>
      <c r="V2" s="5"/>
      <c r="W2" s="5"/>
      <c r="X2" s="5"/>
      <c r="Y2" s="5">
        <v>3</v>
      </c>
      <c r="Z2" s="11"/>
      <c r="AA2" s="5"/>
      <c r="AB2" s="5"/>
      <c r="AC2" s="5">
        <f aca="true" t="shared" si="0" ref="AC2:AC33">SUM(B2:AB2)</f>
        <v>20</v>
      </c>
      <c r="AD2" s="13">
        <f aca="true" t="shared" si="1" ref="AD2:AD33">COUNTA(B2:AA2)</f>
        <v>5</v>
      </c>
      <c r="AE2" s="8">
        <v>20</v>
      </c>
    </row>
    <row r="3" spans="1:31" ht="11.25">
      <c r="A3" s="3" t="s">
        <v>1694</v>
      </c>
      <c r="B3" s="5">
        <v>1</v>
      </c>
      <c r="C3" s="5"/>
      <c r="D3" s="5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4"/>
      <c r="Q3" s="5">
        <v>4</v>
      </c>
      <c r="R3" s="5"/>
      <c r="S3" s="5"/>
      <c r="T3" s="5"/>
      <c r="U3" s="5">
        <v>4</v>
      </c>
      <c r="V3" s="5"/>
      <c r="W3" s="5"/>
      <c r="X3" s="5"/>
      <c r="Y3" s="5"/>
      <c r="Z3" s="39"/>
      <c r="AA3" s="5"/>
      <c r="AB3" s="5"/>
      <c r="AC3" s="5">
        <f t="shared" si="0"/>
        <v>14</v>
      </c>
      <c r="AD3" s="13">
        <f t="shared" si="1"/>
        <v>4</v>
      </c>
      <c r="AE3" s="8">
        <v>14</v>
      </c>
    </row>
    <row r="4" spans="1:31" ht="11.25">
      <c r="A4" s="3" t="s">
        <v>1686</v>
      </c>
      <c r="B4" s="5"/>
      <c r="C4" s="5"/>
      <c r="D4" s="5"/>
      <c r="E4" s="5"/>
      <c r="F4" s="5"/>
      <c r="G4" s="5"/>
      <c r="H4" s="5"/>
      <c r="I4" s="5"/>
      <c r="J4" s="5"/>
      <c r="K4" s="5"/>
      <c r="L4" s="5">
        <v>3</v>
      </c>
      <c r="M4" s="5"/>
      <c r="N4" s="5">
        <v>2</v>
      </c>
      <c r="O4" s="5"/>
      <c r="P4" s="24"/>
      <c r="Q4" s="5"/>
      <c r="R4" s="5"/>
      <c r="S4" s="5">
        <v>3</v>
      </c>
      <c r="T4" s="5"/>
      <c r="U4" s="5"/>
      <c r="V4" s="5"/>
      <c r="W4" s="5"/>
      <c r="X4" s="5"/>
      <c r="Y4" s="5">
        <v>5</v>
      </c>
      <c r="Z4" s="39"/>
      <c r="AA4" s="5"/>
      <c r="AB4" s="5"/>
      <c r="AC4" s="5">
        <f t="shared" si="0"/>
        <v>13</v>
      </c>
      <c r="AD4" s="13">
        <f t="shared" si="1"/>
        <v>4</v>
      </c>
      <c r="AE4" s="8">
        <v>13</v>
      </c>
    </row>
    <row r="5" spans="1:31" ht="11.25">
      <c r="A5" s="3" t="s">
        <v>1695</v>
      </c>
      <c r="B5" s="5"/>
      <c r="C5" s="5"/>
      <c r="D5" s="5"/>
      <c r="E5" s="5"/>
      <c r="F5" s="5"/>
      <c r="G5" s="5">
        <v>5</v>
      </c>
      <c r="H5" s="5"/>
      <c r="I5" s="5"/>
      <c r="J5" s="5"/>
      <c r="K5" s="5"/>
      <c r="L5" s="5"/>
      <c r="M5" s="5">
        <v>3</v>
      </c>
      <c r="N5" s="5"/>
      <c r="O5" s="5"/>
      <c r="P5" s="24">
        <v>1</v>
      </c>
      <c r="Q5" s="5"/>
      <c r="R5" s="5"/>
      <c r="S5" s="5"/>
      <c r="T5" s="5"/>
      <c r="U5" s="5"/>
      <c r="V5" s="5"/>
      <c r="W5" s="5"/>
      <c r="X5" s="5"/>
      <c r="Y5" s="5"/>
      <c r="Z5" s="11"/>
      <c r="AA5" s="5">
        <v>3</v>
      </c>
      <c r="AB5" s="5"/>
      <c r="AC5" s="5">
        <f t="shared" si="0"/>
        <v>12</v>
      </c>
      <c r="AD5" s="13">
        <f t="shared" si="1"/>
        <v>4</v>
      </c>
      <c r="AE5" s="8">
        <v>12</v>
      </c>
    </row>
    <row r="6" spans="1:31" ht="11.25">
      <c r="A6" s="3" t="s">
        <v>1696</v>
      </c>
      <c r="B6" s="5">
        <v>2</v>
      </c>
      <c r="C6" s="5"/>
      <c r="D6" s="5"/>
      <c r="E6" s="5"/>
      <c r="F6" s="5"/>
      <c r="G6" s="5"/>
      <c r="H6" s="5">
        <v>5</v>
      </c>
      <c r="I6" s="5"/>
      <c r="J6" s="5"/>
      <c r="K6" s="5"/>
      <c r="L6" s="5"/>
      <c r="M6" s="5"/>
      <c r="N6" s="5"/>
      <c r="O6" s="5"/>
      <c r="P6" s="24"/>
      <c r="Q6" s="5"/>
      <c r="R6" s="5"/>
      <c r="S6" s="5"/>
      <c r="T6" s="5"/>
      <c r="U6" s="5"/>
      <c r="V6" s="5"/>
      <c r="W6" s="5"/>
      <c r="X6" s="5"/>
      <c r="Y6" s="5">
        <v>4</v>
      </c>
      <c r="Z6" s="11"/>
      <c r="AA6" s="5"/>
      <c r="AB6" s="5"/>
      <c r="AC6" s="5">
        <f t="shared" si="0"/>
        <v>11</v>
      </c>
      <c r="AD6" s="13">
        <f t="shared" si="1"/>
        <v>3</v>
      </c>
      <c r="AE6" s="8">
        <v>11</v>
      </c>
    </row>
    <row r="7" spans="1:48" s="69" customFormat="1" ht="11.25">
      <c r="A7" s="65" t="s">
        <v>1697</v>
      </c>
      <c r="B7" s="66"/>
      <c r="C7" s="66"/>
      <c r="D7" s="66"/>
      <c r="E7" s="66"/>
      <c r="F7" s="66">
        <v>2</v>
      </c>
      <c r="G7" s="66"/>
      <c r="H7" s="66"/>
      <c r="I7" s="66"/>
      <c r="J7" s="66"/>
      <c r="K7" s="66">
        <v>0</v>
      </c>
      <c r="L7" s="66"/>
      <c r="M7" s="66"/>
      <c r="N7" s="66"/>
      <c r="O7" s="66">
        <v>3</v>
      </c>
      <c r="P7" s="97"/>
      <c r="Q7" s="66">
        <v>5</v>
      </c>
      <c r="R7" s="66"/>
      <c r="S7" s="66"/>
      <c r="T7" s="66"/>
      <c r="U7" s="66"/>
      <c r="V7" s="66"/>
      <c r="W7" s="66"/>
      <c r="X7" s="66"/>
      <c r="Y7" s="66"/>
      <c r="Z7" s="67"/>
      <c r="AA7" s="66"/>
      <c r="AB7" s="66"/>
      <c r="AC7" s="66">
        <f t="shared" si="0"/>
        <v>10</v>
      </c>
      <c r="AD7" s="68">
        <f t="shared" si="1"/>
        <v>4</v>
      </c>
      <c r="AE7" s="69">
        <v>10</v>
      </c>
      <c r="AG7" s="66">
        <v>2</v>
      </c>
      <c r="AH7" s="66"/>
      <c r="AI7" s="66"/>
      <c r="AJ7" s="66">
        <v>3</v>
      </c>
      <c r="AK7" s="66"/>
      <c r="AL7" s="69">
        <f>SUM(AG7:AK7)</f>
        <v>5</v>
      </c>
      <c r="AM7" s="69">
        <v>5</v>
      </c>
      <c r="AQ7" s="96">
        <v>31</v>
      </c>
      <c r="AR7" s="66"/>
      <c r="AS7" s="96">
        <v>9</v>
      </c>
      <c r="AT7" s="96">
        <v>31</v>
      </c>
      <c r="AU7" s="66"/>
      <c r="AV7" s="69">
        <f>AVERAGE(AQ7:AU7)</f>
        <v>23.666666666666668</v>
      </c>
    </row>
    <row r="8" spans="1:48" s="69" customFormat="1" ht="11.25">
      <c r="A8" s="65" t="s">
        <v>1692</v>
      </c>
      <c r="B8" s="66"/>
      <c r="C8" s="66"/>
      <c r="D8" s="66"/>
      <c r="E8" s="66"/>
      <c r="F8" s="66"/>
      <c r="G8" s="66"/>
      <c r="H8" s="66"/>
      <c r="I8" s="66"/>
      <c r="J8" s="66">
        <v>5</v>
      </c>
      <c r="K8" s="66"/>
      <c r="L8" s="66">
        <v>0</v>
      </c>
      <c r="M8" s="66"/>
      <c r="N8" s="66"/>
      <c r="O8" s="66"/>
      <c r="P8" s="97"/>
      <c r="Q8" s="66"/>
      <c r="R8" s="66">
        <v>5</v>
      </c>
      <c r="S8" s="66">
        <v>0</v>
      </c>
      <c r="T8" s="66"/>
      <c r="U8" s="66">
        <v>0</v>
      </c>
      <c r="V8" s="66"/>
      <c r="W8" s="66"/>
      <c r="X8" s="66"/>
      <c r="Y8" s="66"/>
      <c r="Z8" s="67"/>
      <c r="AA8" s="66"/>
      <c r="AB8" s="66"/>
      <c r="AC8" s="66">
        <f t="shared" si="0"/>
        <v>10</v>
      </c>
      <c r="AD8" s="68">
        <f t="shared" si="1"/>
        <v>5</v>
      </c>
      <c r="AE8" s="69">
        <v>10</v>
      </c>
      <c r="AG8" s="66"/>
      <c r="AH8" s="66">
        <v>5</v>
      </c>
      <c r="AI8" s="66">
        <v>0</v>
      </c>
      <c r="AJ8" s="66"/>
      <c r="AK8" s="66">
        <v>0</v>
      </c>
      <c r="AL8" s="69">
        <f>SUM(AG8:AK8)</f>
        <v>5</v>
      </c>
      <c r="AM8" s="69">
        <v>5</v>
      </c>
      <c r="AQ8" s="66"/>
      <c r="AR8" s="96">
        <v>7</v>
      </c>
      <c r="AS8" s="66"/>
      <c r="AT8" s="66"/>
      <c r="AU8" s="96">
        <v>15</v>
      </c>
      <c r="AV8" s="69">
        <f>AVERAGE(AQ8:AU8)</f>
        <v>11</v>
      </c>
    </row>
    <row r="9" spans="1:57" s="74" customFormat="1" ht="11.25">
      <c r="A9" s="70" t="s">
        <v>1698</v>
      </c>
      <c r="B9" s="71"/>
      <c r="C9" s="71"/>
      <c r="D9" s="71"/>
      <c r="E9" s="71"/>
      <c r="F9" s="71"/>
      <c r="G9" s="71">
        <v>0</v>
      </c>
      <c r="H9" s="71"/>
      <c r="I9" s="71"/>
      <c r="J9" s="71"/>
      <c r="K9" s="71"/>
      <c r="L9" s="71"/>
      <c r="M9" s="71"/>
      <c r="N9" s="71"/>
      <c r="O9" s="71">
        <v>5</v>
      </c>
      <c r="P9" s="98"/>
      <c r="Q9" s="71"/>
      <c r="R9" s="71"/>
      <c r="S9" s="71"/>
      <c r="T9" s="71"/>
      <c r="U9" s="71"/>
      <c r="V9" s="71"/>
      <c r="W9" s="71"/>
      <c r="X9" s="71">
        <v>0</v>
      </c>
      <c r="Y9" s="71"/>
      <c r="Z9" s="72"/>
      <c r="AA9" s="71">
        <v>4</v>
      </c>
      <c r="AB9" s="71"/>
      <c r="AC9" s="71">
        <f>SUM(B9:AB9)</f>
        <v>9</v>
      </c>
      <c r="AD9" s="73">
        <f>COUNTA(B9:AA9)</f>
        <v>4</v>
      </c>
      <c r="AE9" s="74">
        <v>9</v>
      </c>
      <c r="AG9" s="71"/>
      <c r="AH9" s="71"/>
      <c r="AI9" s="71"/>
      <c r="AJ9" s="71"/>
      <c r="AK9" s="71"/>
      <c r="AL9" s="71"/>
      <c r="AM9" s="71"/>
      <c r="AN9" s="71">
        <v>0</v>
      </c>
      <c r="AO9" s="71">
        <v>4</v>
      </c>
      <c r="AP9" s="74">
        <f>SUM(AG9:AO9)</f>
        <v>4</v>
      </c>
      <c r="AW9" s="71"/>
      <c r="AX9" s="71"/>
      <c r="AY9" s="102">
        <v>9</v>
      </c>
      <c r="AZ9" s="71"/>
      <c r="BA9" s="71"/>
      <c r="BB9" s="71"/>
      <c r="BC9" s="71"/>
      <c r="BD9" s="102">
        <v>36</v>
      </c>
      <c r="BE9" s="69">
        <f>AVERAGE(AW9:BD9)</f>
        <v>22.5</v>
      </c>
    </row>
    <row r="10" spans="1:57" s="74" customFormat="1" ht="11.25">
      <c r="A10" s="70" t="s">
        <v>1700</v>
      </c>
      <c r="B10" s="71">
        <v>5</v>
      </c>
      <c r="C10" s="71"/>
      <c r="D10" s="71"/>
      <c r="E10" s="71"/>
      <c r="F10" s="71">
        <v>0</v>
      </c>
      <c r="G10" s="71"/>
      <c r="H10" s="71">
        <v>0</v>
      </c>
      <c r="I10" s="71"/>
      <c r="J10" s="71"/>
      <c r="K10" s="71"/>
      <c r="L10" s="71">
        <v>2</v>
      </c>
      <c r="M10" s="71"/>
      <c r="N10" s="71"/>
      <c r="O10" s="71"/>
      <c r="P10" s="98"/>
      <c r="Q10" s="71">
        <v>0</v>
      </c>
      <c r="R10" s="71"/>
      <c r="S10" s="71"/>
      <c r="T10" s="71"/>
      <c r="U10" s="71">
        <v>0</v>
      </c>
      <c r="V10" s="71">
        <v>2</v>
      </c>
      <c r="W10" s="71"/>
      <c r="X10" s="71"/>
      <c r="Y10" s="71"/>
      <c r="Z10" s="72"/>
      <c r="AA10" s="71"/>
      <c r="AB10" s="71"/>
      <c r="AC10" s="71">
        <f>SUM(B10:AB10)</f>
        <v>9</v>
      </c>
      <c r="AD10" s="73">
        <f>COUNTA(B10:AA10)</f>
        <v>7</v>
      </c>
      <c r="AE10" s="74">
        <v>9</v>
      </c>
      <c r="AG10" s="71">
        <v>0</v>
      </c>
      <c r="AH10" s="71">
        <v>2</v>
      </c>
      <c r="AI10" s="71">
        <v>0</v>
      </c>
      <c r="AJ10" s="71"/>
      <c r="AK10" s="71">
        <v>0</v>
      </c>
      <c r="AL10" s="71">
        <v>2</v>
      </c>
      <c r="AM10" s="71"/>
      <c r="AN10" s="71"/>
      <c r="AO10" s="71"/>
      <c r="AP10" s="74">
        <f>SUM(AG10:AO10)</f>
        <v>4</v>
      </c>
      <c r="AW10" s="102">
        <v>15</v>
      </c>
      <c r="AX10" s="102">
        <v>20</v>
      </c>
      <c r="AY10" s="71"/>
      <c r="AZ10" s="71"/>
      <c r="BA10" s="71"/>
      <c r="BB10" s="102">
        <v>13</v>
      </c>
      <c r="BC10" s="71"/>
      <c r="BD10" s="71"/>
      <c r="BE10" s="69">
        <f>AVERAGE(AW10:BD10)</f>
        <v>16</v>
      </c>
    </row>
    <row r="11" spans="1:57" s="74" customFormat="1" ht="11.25">
      <c r="A11" s="70" t="s">
        <v>1701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98"/>
      <c r="Q11" s="71">
        <v>0</v>
      </c>
      <c r="R11" s="71">
        <v>4</v>
      </c>
      <c r="S11" s="71">
        <v>5</v>
      </c>
      <c r="T11" s="71"/>
      <c r="U11" s="71"/>
      <c r="V11" s="71"/>
      <c r="W11" s="71"/>
      <c r="X11" s="71"/>
      <c r="Y11" s="71"/>
      <c r="Z11" s="72"/>
      <c r="AA11" s="71"/>
      <c r="AB11" s="71"/>
      <c r="AC11" s="71">
        <f>SUM(B11:AB11)</f>
        <v>9</v>
      </c>
      <c r="AD11" s="73">
        <f>COUNTA(B11:AA11)</f>
        <v>3</v>
      </c>
      <c r="AE11" s="74">
        <v>9</v>
      </c>
      <c r="AG11" s="71"/>
      <c r="AH11" s="71"/>
      <c r="AI11" s="71"/>
      <c r="AJ11" s="71">
        <v>4</v>
      </c>
      <c r="AK11" s="71"/>
      <c r="AL11" s="71"/>
      <c r="AM11" s="71"/>
      <c r="AN11" s="71"/>
      <c r="AO11" s="71"/>
      <c r="AP11" s="74">
        <f>SUM(AG11:AO11)</f>
        <v>4</v>
      </c>
      <c r="AW11" s="71"/>
      <c r="AX11" s="71"/>
      <c r="AY11" s="71"/>
      <c r="AZ11" s="102">
        <v>15</v>
      </c>
      <c r="BA11" s="102">
        <v>15</v>
      </c>
      <c r="BB11" s="71"/>
      <c r="BC11" s="71"/>
      <c r="BD11" s="71"/>
      <c r="BE11" s="69">
        <f>AVERAGE(AW11:BD11)</f>
        <v>15</v>
      </c>
    </row>
    <row r="12" spans="1:57" s="74" customFormat="1" ht="11.25">
      <c r="A12" s="70" t="s">
        <v>1699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98"/>
      <c r="Q12" s="71">
        <v>0</v>
      </c>
      <c r="R12" s="71"/>
      <c r="S12" s="71"/>
      <c r="T12" s="71"/>
      <c r="U12" s="71">
        <v>0</v>
      </c>
      <c r="V12" s="71">
        <v>5</v>
      </c>
      <c r="W12" s="71">
        <v>4</v>
      </c>
      <c r="X12" s="71"/>
      <c r="Y12" s="71"/>
      <c r="Z12" s="72"/>
      <c r="AA12" s="71"/>
      <c r="AB12" s="71"/>
      <c r="AC12" s="71">
        <f>SUM(B12:AB12)</f>
        <v>9</v>
      </c>
      <c r="AD12" s="73">
        <f>COUNTA(B12:AA12)</f>
        <v>4</v>
      </c>
      <c r="AE12" s="74">
        <v>9</v>
      </c>
      <c r="AG12" s="71"/>
      <c r="AH12" s="71"/>
      <c r="AI12" s="71"/>
      <c r="AJ12" s="71"/>
      <c r="AK12" s="71">
        <v>0</v>
      </c>
      <c r="AL12" s="71"/>
      <c r="AM12" s="71">
        <v>4</v>
      </c>
      <c r="AN12" s="71"/>
      <c r="AO12" s="71"/>
      <c r="AP12" s="74">
        <f>SUM(AG12:AO12)</f>
        <v>4</v>
      </c>
      <c r="AW12" s="71"/>
      <c r="AX12" s="71"/>
      <c r="AY12" s="71"/>
      <c r="AZ12" s="71"/>
      <c r="BA12" s="71"/>
      <c r="BB12" s="102">
        <v>13</v>
      </c>
      <c r="BC12" s="102">
        <v>5</v>
      </c>
      <c r="BD12" s="71"/>
      <c r="BE12" s="69">
        <f>AVERAGE(AW12:BD12)</f>
        <v>9</v>
      </c>
    </row>
    <row r="13" spans="1:30" ht="11.25">
      <c r="A13" s="3" t="s">
        <v>483</v>
      </c>
      <c r="B13" s="5"/>
      <c r="C13" s="5"/>
      <c r="D13" s="5"/>
      <c r="E13" s="5"/>
      <c r="F13" s="5"/>
      <c r="G13" s="5"/>
      <c r="H13" s="5">
        <v>4</v>
      </c>
      <c r="I13" s="5"/>
      <c r="J13" s="5"/>
      <c r="K13" s="5"/>
      <c r="L13" s="5"/>
      <c r="M13" s="5"/>
      <c r="N13" s="5"/>
      <c r="O13" s="5"/>
      <c r="P13" s="24"/>
      <c r="Q13" s="5"/>
      <c r="R13" s="5"/>
      <c r="S13" s="5"/>
      <c r="T13" s="5"/>
      <c r="U13" s="5"/>
      <c r="V13" s="5">
        <v>4</v>
      </c>
      <c r="W13" s="5"/>
      <c r="X13" s="5"/>
      <c r="Y13" s="5"/>
      <c r="Z13" s="39"/>
      <c r="AA13" s="5"/>
      <c r="AB13" s="5"/>
      <c r="AC13" s="5">
        <f t="shared" si="0"/>
        <v>8</v>
      </c>
      <c r="AD13" s="13">
        <f t="shared" si="1"/>
        <v>2</v>
      </c>
    </row>
    <row r="14" spans="1:30" ht="11.25">
      <c r="A14" s="3" t="s">
        <v>733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4</v>
      </c>
      <c r="O14" s="5"/>
      <c r="P14" s="24"/>
      <c r="Q14" s="5"/>
      <c r="R14" s="5">
        <v>2</v>
      </c>
      <c r="S14" s="5">
        <v>2</v>
      </c>
      <c r="T14" s="5"/>
      <c r="U14" s="5"/>
      <c r="V14" s="5"/>
      <c r="W14" s="5"/>
      <c r="X14" s="5"/>
      <c r="Y14" s="5"/>
      <c r="Z14" s="39"/>
      <c r="AA14" s="5"/>
      <c r="AB14" s="5"/>
      <c r="AC14" s="5">
        <f t="shared" si="0"/>
        <v>8</v>
      </c>
      <c r="AD14" s="13">
        <f t="shared" si="1"/>
        <v>3</v>
      </c>
    </row>
    <row r="15" spans="1:32" ht="11.25">
      <c r="A15" s="3" t="s">
        <v>802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4</v>
      </c>
      <c r="N15" s="5"/>
      <c r="O15" s="5"/>
      <c r="P15" s="24">
        <v>3</v>
      </c>
      <c r="Q15" s="5"/>
      <c r="R15" s="5"/>
      <c r="S15" s="5"/>
      <c r="T15" s="5"/>
      <c r="U15" s="5"/>
      <c r="V15" s="5"/>
      <c r="W15" s="5"/>
      <c r="X15" s="5"/>
      <c r="Y15" s="5"/>
      <c r="Z15" s="11"/>
      <c r="AA15" s="5"/>
      <c r="AB15" s="5"/>
      <c r="AC15" s="5">
        <f t="shared" si="0"/>
        <v>7</v>
      </c>
      <c r="AD15" s="13">
        <f t="shared" si="1"/>
        <v>2</v>
      </c>
      <c r="AE15" s="8" t="s">
        <v>296</v>
      </c>
      <c r="AF15" s="8" t="s">
        <v>301</v>
      </c>
    </row>
    <row r="16" spans="1:30" ht="11.25">
      <c r="A16" s="3" t="s">
        <v>726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4"/>
      <c r="Q16" s="5"/>
      <c r="R16" s="5"/>
      <c r="S16" s="5"/>
      <c r="T16" s="5"/>
      <c r="U16" s="5">
        <v>2</v>
      </c>
      <c r="V16" s="5"/>
      <c r="W16" s="5">
        <v>5</v>
      </c>
      <c r="X16" s="5"/>
      <c r="Y16" s="5"/>
      <c r="Z16" s="11"/>
      <c r="AA16" s="5"/>
      <c r="AB16" s="5"/>
      <c r="AC16" s="5">
        <f t="shared" si="0"/>
        <v>7</v>
      </c>
      <c r="AD16" s="13">
        <f t="shared" si="1"/>
        <v>2</v>
      </c>
    </row>
    <row r="17" spans="1:30" ht="11.25">
      <c r="A17" s="3" t="s">
        <v>732</v>
      </c>
      <c r="B17" s="5"/>
      <c r="C17" s="5"/>
      <c r="D17" s="5"/>
      <c r="E17" s="5"/>
      <c r="F17" s="5">
        <v>3</v>
      </c>
      <c r="G17" s="5"/>
      <c r="H17" s="5"/>
      <c r="I17" s="5"/>
      <c r="J17" s="5">
        <v>1</v>
      </c>
      <c r="K17" s="5"/>
      <c r="L17" s="5"/>
      <c r="M17" s="5"/>
      <c r="N17" s="5"/>
      <c r="O17" s="5"/>
      <c r="P17" s="24"/>
      <c r="Q17" s="5"/>
      <c r="R17" s="5">
        <v>3</v>
      </c>
      <c r="S17" s="5"/>
      <c r="T17" s="5"/>
      <c r="U17" s="5"/>
      <c r="V17" s="5"/>
      <c r="W17" s="5"/>
      <c r="X17" s="5"/>
      <c r="Y17" s="5"/>
      <c r="Z17" s="39"/>
      <c r="AA17" s="5"/>
      <c r="AB17" s="5"/>
      <c r="AC17" s="5">
        <f t="shared" si="0"/>
        <v>7</v>
      </c>
      <c r="AD17" s="13">
        <f t="shared" si="1"/>
        <v>3</v>
      </c>
    </row>
    <row r="18" spans="1:30" ht="11.25">
      <c r="A18" s="3" t="s">
        <v>1107</v>
      </c>
      <c r="B18" s="5"/>
      <c r="C18" s="5"/>
      <c r="D18" s="5"/>
      <c r="E18" s="5"/>
      <c r="F18" s="5"/>
      <c r="G18" s="5"/>
      <c r="H18" s="5"/>
      <c r="I18" s="5"/>
      <c r="J18" s="5"/>
      <c r="K18" s="5">
        <v>5</v>
      </c>
      <c r="L18" s="5"/>
      <c r="M18" s="5"/>
      <c r="N18" s="5"/>
      <c r="O18" s="5"/>
      <c r="P18" s="24"/>
      <c r="Q18" s="5"/>
      <c r="R18" s="5"/>
      <c r="S18" s="5"/>
      <c r="T18" s="5"/>
      <c r="U18" s="5">
        <v>1</v>
      </c>
      <c r="V18" s="5"/>
      <c r="W18" s="5"/>
      <c r="X18" s="5"/>
      <c r="Y18" s="5"/>
      <c r="Z18" s="39"/>
      <c r="AA18" s="5"/>
      <c r="AB18" s="5"/>
      <c r="AC18" s="5">
        <f t="shared" si="0"/>
        <v>6</v>
      </c>
      <c r="AD18" s="13">
        <f t="shared" si="1"/>
        <v>2</v>
      </c>
    </row>
    <row r="19" spans="1:30" ht="11.25">
      <c r="A19" s="3" t="s">
        <v>545</v>
      </c>
      <c r="B19" s="5"/>
      <c r="C19" s="5">
        <v>2</v>
      </c>
      <c r="D19" s="5"/>
      <c r="E19" s="5"/>
      <c r="F19" s="5"/>
      <c r="G19" s="5"/>
      <c r="H19" s="5"/>
      <c r="I19" s="5"/>
      <c r="J19" s="5"/>
      <c r="K19" s="5">
        <v>4</v>
      </c>
      <c r="L19" s="5"/>
      <c r="M19" s="5"/>
      <c r="N19" s="5"/>
      <c r="O19" s="5"/>
      <c r="P19" s="24"/>
      <c r="Q19" s="5"/>
      <c r="R19" s="5"/>
      <c r="S19" s="5"/>
      <c r="T19" s="5"/>
      <c r="U19" s="5"/>
      <c r="V19" s="5"/>
      <c r="W19" s="5"/>
      <c r="X19" s="5"/>
      <c r="Y19" s="5"/>
      <c r="Z19" s="39"/>
      <c r="AA19" s="5"/>
      <c r="AB19" s="5"/>
      <c r="AC19" s="5">
        <f t="shared" si="0"/>
        <v>6</v>
      </c>
      <c r="AD19" s="13">
        <f t="shared" si="1"/>
        <v>2</v>
      </c>
    </row>
    <row r="20" spans="1:32" ht="11.25">
      <c r="A20" s="3" t="s">
        <v>723</v>
      </c>
      <c r="B20" s="5"/>
      <c r="C20" s="5"/>
      <c r="D20" s="5"/>
      <c r="E20" s="5"/>
      <c r="F20" s="5">
        <v>5</v>
      </c>
      <c r="G20" s="5"/>
      <c r="H20" s="5"/>
      <c r="I20" s="5"/>
      <c r="J20" s="5"/>
      <c r="K20" s="5"/>
      <c r="L20" s="5"/>
      <c r="M20" s="5"/>
      <c r="N20" s="5"/>
      <c r="O20" s="5"/>
      <c r="P20" s="24"/>
      <c r="Q20" s="5"/>
      <c r="R20" s="5"/>
      <c r="S20" s="5"/>
      <c r="T20" s="5"/>
      <c r="U20" s="5"/>
      <c r="V20" s="5"/>
      <c r="W20" s="5"/>
      <c r="X20" s="5"/>
      <c r="Y20" s="5"/>
      <c r="Z20" s="39"/>
      <c r="AA20" s="5"/>
      <c r="AB20" s="5"/>
      <c r="AC20" s="5">
        <f t="shared" si="0"/>
        <v>5</v>
      </c>
      <c r="AD20" s="13">
        <f t="shared" si="1"/>
        <v>1</v>
      </c>
      <c r="AE20" s="8" t="s">
        <v>294</v>
      </c>
      <c r="AF20" s="8" t="s">
        <v>299</v>
      </c>
    </row>
    <row r="21" spans="1:30" ht="11.25">
      <c r="A21" s="3" t="s">
        <v>805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4">
        <v>5</v>
      </c>
      <c r="Q21" s="5"/>
      <c r="R21" s="5"/>
      <c r="S21" s="5"/>
      <c r="T21" s="5"/>
      <c r="U21" s="5"/>
      <c r="V21" s="5"/>
      <c r="W21" s="5"/>
      <c r="X21" s="5"/>
      <c r="Y21" s="5"/>
      <c r="Z21" s="39"/>
      <c r="AA21" s="5"/>
      <c r="AB21" s="5"/>
      <c r="AC21" s="5">
        <f t="shared" si="0"/>
        <v>5</v>
      </c>
      <c r="AD21" s="13">
        <f t="shared" si="1"/>
        <v>1</v>
      </c>
    </row>
    <row r="22" spans="1:30" ht="11.25">
      <c r="A22" s="3" t="s">
        <v>1576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4"/>
      <c r="Q22" s="5"/>
      <c r="R22" s="5"/>
      <c r="S22" s="5"/>
      <c r="T22" s="5"/>
      <c r="U22" s="5"/>
      <c r="V22" s="5"/>
      <c r="W22" s="5"/>
      <c r="X22" s="5">
        <v>5</v>
      </c>
      <c r="Y22" s="5"/>
      <c r="Z22" s="39"/>
      <c r="AA22" s="5"/>
      <c r="AB22" s="5"/>
      <c r="AC22" s="5">
        <f t="shared" si="0"/>
        <v>5</v>
      </c>
      <c r="AD22" s="13">
        <f t="shared" si="1"/>
        <v>1</v>
      </c>
    </row>
    <row r="23" spans="1:30" ht="11.25">
      <c r="A23" s="3" t="s">
        <v>949</v>
      </c>
      <c r="B23" s="5"/>
      <c r="C23" s="5"/>
      <c r="D23" s="5"/>
      <c r="E23" s="5"/>
      <c r="F23" s="5"/>
      <c r="G23" s="5"/>
      <c r="H23" s="5"/>
      <c r="I23" s="5">
        <v>5</v>
      </c>
      <c r="J23" s="5"/>
      <c r="K23" s="5"/>
      <c r="L23" s="5"/>
      <c r="M23" s="5"/>
      <c r="N23" s="5"/>
      <c r="O23" s="5"/>
      <c r="P23" s="24"/>
      <c r="Q23" s="5"/>
      <c r="R23" s="5"/>
      <c r="S23" s="5"/>
      <c r="T23" s="5"/>
      <c r="U23" s="5"/>
      <c r="V23" s="5"/>
      <c r="W23" s="5"/>
      <c r="X23" s="5"/>
      <c r="Y23" s="5"/>
      <c r="Z23" s="39"/>
      <c r="AA23" s="5"/>
      <c r="AB23" s="5"/>
      <c r="AC23" s="5">
        <f t="shared" si="0"/>
        <v>5</v>
      </c>
      <c r="AD23" s="13">
        <f t="shared" si="1"/>
        <v>1</v>
      </c>
    </row>
    <row r="24" spans="1:30" ht="11.25">
      <c r="A24" s="3" t="s">
        <v>549</v>
      </c>
      <c r="B24" s="5"/>
      <c r="C24" s="5"/>
      <c r="D24" s="5"/>
      <c r="E24" s="5">
        <v>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24"/>
      <c r="Q24" s="5"/>
      <c r="R24" s="5"/>
      <c r="S24" s="5"/>
      <c r="T24" s="5"/>
      <c r="U24" s="5"/>
      <c r="V24" s="5"/>
      <c r="W24" s="5"/>
      <c r="X24" s="5"/>
      <c r="Y24" s="5"/>
      <c r="Z24" s="39"/>
      <c r="AA24" s="5"/>
      <c r="AB24" s="5"/>
      <c r="AC24" s="5">
        <f t="shared" si="0"/>
        <v>5</v>
      </c>
      <c r="AD24" s="13">
        <f t="shared" si="1"/>
        <v>1</v>
      </c>
    </row>
    <row r="25" spans="1:30" ht="11.25">
      <c r="A25" s="3" t="s">
        <v>550</v>
      </c>
      <c r="B25" s="5"/>
      <c r="C25" s="5">
        <v>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4"/>
      <c r="Q25" s="5"/>
      <c r="R25" s="5"/>
      <c r="S25" s="5"/>
      <c r="T25" s="5"/>
      <c r="U25" s="5"/>
      <c r="V25" s="5"/>
      <c r="W25" s="5"/>
      <c r="X25" s="5"/>
      <c r="Y25" s="5"/>
      <c r="Z25" s="39"/>
      <c r="AA25" s="5"/>
      <c r="AB25" s="5"/>
      <c r="AC25" s="5">
        <f t="shared" si="0"/>
        <v>5</v>
      </c>
      <c r="AD25" s="13">
        <f t="shared" si="1"/>
        <v>1</v>
      </c>
    </row>
    <row r="26" spans="1:30" ht="11.25">
      <c r="A26" s="3" t="s">
        <v>1668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4"/>
      <c r="Q26" s="5"/>
      <c r="R26" s="5"/>
      <c r="S26" s="5"/>
      <c r="T26" s="5"/>
      <c r="U26" s="5"/>
      <c r="V26" s="5"/>
      <c r="W26" s="5"/>
      <c r="X26" s="5"/>
      <c r="Y26" s="5"/>
      <c r="Z26" s="39"/>
      <c r="AA26" s="5">
        <v>5</v>
      </c>
      <c r="AB26" s="5"/>
      <c r="AC26" s="5">
        <f t="shared" si="0"/>
        <v>5</v>
      </c>
      <c r="AD26" s="13">
        <f t="shared" si="1"/>
        <v>1</v>
      </c>
    </row>
    <row r="27" spans="1:30" ht="11.25">
      <c r="A27" s="3" t="s">
        <v>1188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5</v>
      </c>
      <c r="N27" s="5"/>
      <c r="O27" s="5"/>
      <c r="P27" s="24"/>
      <c r="Q27" s="5"/>
      <c r="R27" s="5"/>
      <c r="S27" s="5"/>
      <c r="T27" s="5"/>
      <c r="U27" s="5"/>
      <c r="V27" s="5"/>
      <c r="W27" s="5"/>
      <c r="X27" s="5"/>
      <c r="Y27" s="5"/>
      <c r="Z27" s="39"/>
      <c r="AA27" s="5"/>
      <c r="AB27" s="5"/>
      <c r="AC27" s="5">
        <f t="shared" si="0"/>
        <v>5</v>
      </c>
      <c r="AD27" s="13">
        <f t="shared" si="1"/>
        <v>1</v>
      </c>
    </row>
    <row r="28" spans="1:30" ht="11.25">
      <c r="A28" s="3" t="s">
        <v>1144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5</v>
      </c>
      <c r="M28" s="5"/>
      <c r="N28" s="5"/>
      <c r="O28" s="5"/>
      <c r="P28" s="24"/>
      <c r="Q28" s="5"/>
      <c r="R28" s="5"/>
      <c r="S28" s="5"/>
      <c r="T28" s="5"/>
      <c r="U28" s="5"/>
      <c r="V28" s="5"/>
      <c r="W28" s="5"/>
      <c r="X28" s="5"/>
      <c r="Y28" s="5"/>
      <c r="Z28" s="39"/>
      <c r="AA28" s="5"/>
      <c r="AB28" s="5"/>
      <c r="AC28" s="5">
        <f t="shared" si="0"/>
        <v>5</v>
      </c>
      <c r="AD28" s="13">
        <f t="shared" si="1"/>
        <v>1</v>
      </c>
    </row>
    <row r="29" spans="1:30" ht="11.25">
      <c r="A29" s="3" t="s">
        <v>1368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4"/>
      <c r="Q29" s="5"/>
      <c r="R29" s="5"/>
      <c r="S29" s="5"/>
      <c r="T29" s="5"/>
      <c r="U29" s="5"/>
      <c r="V29" s="5"/>
      <c r="W29" s="5"/>
      <c r="X29" s="5"/>
      <c r="Y29" s="5"/>
      <c r="Z29" s="39">
        <v>5</v>
      </c>
      <c r="AA29" s="5"/>
      <c r="AB29" s="5"/>
      <c r="AC29" s="5">
        <f t="shared" si="0"/>
        <v>5</v>
      </c>
      <c r="AD29" s="13">
        <f t="shared" si="1"/>
        <v>1</v>
      </c>
    </row>
    <row r="30" spans="1:30" ht="11.25">
      <c r="A30" s="3" t="s">
        <v>1426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4"/>
      <c r="Q30" s="5"/>
      <c r="R30" s="5"/>
      <c r="S30" s="5"/>
      <c r="T30" s="5">
        <v>5</v>
      </c>
      <c r="U30" s="5"/>
      <c r="V30" s="5"/>
      <c r="W30" s="5"/>
      <c r="X30" s="5"/>
      <c r="Y30" s="5"/>
      <c r="Z30" s="39"/>
      <c r="AA30" s="5"/>
      <c r="AB30" s="5"/>
      <c r="AC30" s="5">
        <f t="shared" si="0"/>
        <v>5</v>
      </c>
      <c r="AD30" s="13">
        <f t="shared" si="1"/>
        <v>1</v>
      </c>
    </row>
    <row r="31" spans="1:30" ht="11.25">
      <c r="A31" s="3" t="s">
        <v>730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4</v>
      </c>
      <c r="P31" s="24"/>
      <c r="Q31" s="5">
        <v>1</v>
      </c>
      <c r="R31" s="5"/>
      <c r="S31" s="5"/>
      <c r="T31" s="5"/>
      <c r="U31" s="5"/>
      <c r="V31" s="5"/>
      <c r="W31" s="5"/>
      <c r="X31" s="5"/>
      <c r="Y31" s="5"/>
      <c r="Z31" s="39"/>
      <c r="AA31" s="5"/>
      <c r="AB31" s="5"/>
      <c r="AC31" s="5">
        <f t="shared" si="0"/>
        <v>5</v>
      </c>
      <c r="AD31" s="13">
        <f t="shared" si="1"/>
        <v>2</v>
      </c>
    </row>
    <row r="32" spans="1:30" ht="11.25">
      <c r="A32" s="3" t="s">
        <v>734</v>
      </c>
      <c r="B32" s="5"/>
      <c r="C32" s="5"/>
      <c r="D32" s="5"/>
      <c r="E32" s="5"/>
      <c r="F32" s="5"/>
      <c r="G32" s="5"/>
      <c r="H32" s="5"/>
      <c r="I32" s="5"/>
      <c r="J32" s="5">
        <v>2</v>
      </c>
      <c r="K32" s="5"/>
      <c r="L32" s="5"/>
      <c r="M32" s="5"/>
      <c r="N32" s="5"/>
      <c r="O32" s="5"/>
      <c r="P32" s="24"/>
      <c r="Q32" s="5"/>
      <c r="R32" s="5"/>
      <c r="S32" s="5">
        <v>1</v>
      </c>
      <c r="T32" s="5"/>
      <c r="U32" s="5"/>
      <c r="V32" s="5"/>
      <c r="W32" s="5"/>
      <c r="X32" s="5"/>
      <c r="Y32" s="5">
        <v>2</v>
      </c>
      <c r="Z32" s="39"/>
      <c r="AA32" s="5"/>
      <c r="AB32" s="5"/>
      <c r="AC32" s="5">
        <f t="shared" si="0"/>
        <v>5</v>
      </c>
      <c r="AD32" s="13">
        <f t="shared" si="1"/>
        <v>3</v>
      </c>
    </row>
    <row r="33" spans="1:30" ht="11.25">
      <c r="A33" s="3" t="s">
        <v>947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4"/>
      <c r="Q33" s="5"/>
      <c r="R33" s="5"/>
      <c r="S33" s="5"/>
      <c r="T33" s="5">
        <v>4</v>
      </c>
      <c r="U33" s="5"/>
      <c r="V33" s="5"/>
      <c r="W33" s="5"/>
      <c r="X33" s="5"/>
      <c r="Y33" s="5"/>
      <c r="Z33" s="39"/>
      <c r="AA33" s="5"/>
      <c r="AB33" s="5"/>
      <c r="AC33" s="5">
        <f t="shared" si="0"/>
        <v>4</v>
      </c>
      <c r="AD33" s="13">
        <f t="shared" si="1"/>
        <v>1</v>
      </c>
    </row>
    <row r="34" spans="1:30" ht="11.25">
      <c r="A34" s="3" t="s">
        <v>1148</v>
      </c>
      <c r="B34" s="5"/>
      <c r="C34" s="5"/>
      <c r="D34" s="5"/>
      <c r="E34" s="5"/>
      <c r="F34" s="5">
        <v>4</v>
      </c>
      <c r="G34" s="5"/>
      <c r="H34" s="5"/>
      <c r="I34" s="5"/>
      <c r="J34" s="5"/>
      <c r="K34" s="5"/>
      <c r="L34" s="5"/>
      <c r="M34" s="5"/>
      <c r="N34" s="5"/>
      <c r="O34" s="5"/>
      <c r="P34" s="24"/>
      <c r="Q34" s="5"/>
      <c r="R34" s="5"/>
      <c r="S34" s="5"/>
      <c r="T34" s="5"/>
      <c r="U34" s="5"/>
      <c r="V34" s="5"/>
      <c r="W34" s="5"/>
      <c r="X34" s="5"/>
      <c r="Y34" s="5"/>
      <c r="Z34" s="39"/>
      <c r="AA34" s="5"/>
      <c r="AB34" s="5"/>
      <c r="AC34" s="5">
        <f aca="true" t="shared" si="2" ref="AC34:AC65">SUM(B34:AB34)</f>
        <v>4</v>
      </c>
      <c r="AD34" s="13">
        <f aca="true" t="shared" si="3" ref="AD34:AD65">COUNTA(B34:AA34)</f>
        <v>1</v>
      </c>
    </row>
    <row r="35" spans="1:30" ht="11.25">
      <c r="A35" s="3" t="s">
        <v>587</v>
      </c>
      <c r="B35" s="5"/>
      <c r="C35" s="5"/>
      <c r="D35" s="5">
        <v>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4"/>
      <c r="Q35" s="5"/>
      <c r="R35" s="5"/>
      <c r="S35" s="5"/>
      <c r="T35" s="5"/>
      <c r="U35" s="5"/>
      <c r="V35" s="5"/>
      <c r="W35" s="5"/>
      <c r="X35" s="5"/>
      <c r="Y35" s="5"/>
      <c r="Z35" s="39"/>
      <c r="AA35" s="5"/>
      <c r="AB35" s="5"/>
      <c r="AC35" s="5">
        <f t="shared" si="2"/>
        <v>4</v>
      </c>
      <c r="AD35" s="13">
        <f t="shared" si="3"/>
        <v>1</v>
      </c>
    </row>
    <row r="36" spans="1:30" ht="11.25">
      <c r="A36" s="3" t="s">
        <v>1316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4"/>
      <c r="Q36" s="5"/>
      <c r="R36" s="5"/>
      <c r="S36" s="5">
        <v>4</v>
      </c>
      <c r="T36" s="5"/>
      <c r="U36" s="5"/>
      <c r="V36" s="5"/>
      <c r="W36" s="5"/>
      <c r="X36" s="5"/>
      <c r="Y36" s="5"/>
      <c r="Z36" s="39"/>
      <c r="AA36" s="5"/>
      <c r="AB36" s="5"/>
      <c r="AC36" s="5">
        <f t="shared" si="2"/>
        <v>4</v>
      </c>
      <c r="AD36" s="13">
        <f t="shared" si="3"/>
        <v>1</v>
      </c>
    </row>
    <row r="37" spans="1:30" ht="11.25">
      <c r="A37" s="3" t="s">
        <v>489</v>
      </c>
      <c r="B37" s="5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4"/>
      <c r="Q37" s="5"/>
      <c r="R37" s="5"/>
      <c r="S37" s="5"/>
      <c r="T37" s="5"/>
      <c r="U37" s="5"/>
      <c r="V37" s="5"/>
      <c r="W37" s="5"/>
      <c r="X37" s="5"/>
      <c r="Y37" s="5"/>
      <c r="Z37" s="39"/>
      <c r="AA37" s="5"/>
      <c r="AB37" s="5"/>
      <c r="AC37" s="5">
        <f t="shared" si="2"/>
        <v>4</v>
      </c>
      <c r="AD37" s="13">
        <f t="shared" si="3"/>
        <v>1</v>
      </c>
    </row>
    <row r="38" spans="1:30" ht="11.25">
      <c r="A38" s="3" t="s">
        <v>952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4"/>
      <c r="Q38" s="5"/>
      <c r="R38" s="5"/>
      <c r="S38" s="5"/>
      <c r="T38" s="5"/>
      <c r="U38" s="5"/>
      <c r="V38" s="5"/>
      <c r="W38" s="5"/>
      <c r="X38" s="5"/>
      <c r="Y38" s="5"/>
      <c r="Z38" s="39">
        <v>4</v>
      </c>
      <c r="AA38" s="5"/>
      <c r="AB38" s="5"/>
      <c r="AC38" s="5">
        <f t="shared" si="2"/>
        <v>4</v>
      </c>
      <c r="AD38" s="13">
        <f t="shared" si="3"/>
        <v>1</v>
      </c>
    </row>
    <row r="39" spans="1:30" ht="11.25">
      <c r="A39" s="3" t="s">
        <v>955</v>
      </c>
      <c r="B39" s="5"/>
      <c r="C39" s="5"/>
      <c r="D39" s="5"/>
      <c r="E39" s="5"/>
      <c r="F39" s="5"/>
      <c r="G39" s="5"/>
      <c r="H39" s="5"/>
      <c r="I39" s="5">
        <v>4</v>
      </c>
      <c r="J39" s="5"/>
      <c r="K39" s="5"/>
      <c r="L39" s="5"/>
      <c r="M39" s="5"/>
      <c r="N39" s="5"/>
      <c r="O39" s="5"/>
      <c r="P39" s="24"/>
      <c r="Q39" s="5"/>
      <c r="R39" s="5"/>
      <c r="S39" s="5"/>
      <c r="T39" s="5"/>
      <c r="U39" s="5"/>
      <c r="V39" s="5"/>
      <c r="W39" s="5"/>
      <c r="X39" s="5"/>
      <c r="Y39" s="5"/>
      <c r="Z39" s="39"/>
      <c r="AA39" s="5"/>
      <c r="AB39" s="5"/>
      <c r="AC39" s="5">
        <f t="shared" si="2"/>
        <v>4</v>
      </c>
      <c r="AD39" s="13">
        <f t="shared" si="3"/>
        <v>1</v>
      </c>
    </row>
    <row r="40" spans="1:30" ht="11.25">
      <c r="A40" s="3" t="s">
        <v>546</v>
      </c>
      <c r="B40" s="5"/>
      <c r="C40" s="5"/>
      <c r="D40" s="5"/>
      <c r="E40" s="5"/>
      <c r="F40" s="5"/>
      <c r="G40" s="5"/>
      <c r="H40" s="5"/>
      <c r="I40" s="5"/>
      <c r="J40" s="5"/>
      <c r="K40" s="5">
        <v>2</v>
      </c>
      <c r="L40" s="5"/>
      <c r="M40" s="5"/>
      <c r="N40" s="5"/>
      <c r="O40" s="5"/>
      <c r="P40" s="24"/>
      <c r="Q40" s="5"/>
      <c r="R40" s="5">
        <v>1</v>
      </c>
      <c r="S40" s="5"/>
      <c r="T40" s="5"/>
      <c r="U40" s="5"/>
      <c r="V40" s="5"/>
      <c r="W40" s="5"/>
      <c r="X40" s="5">
        <v>1</v>
      </c>
      <c r="Y40" s="5"/>
      <c r="Z40" s="39"/>
      <c r="AA40" s="5"/>
      <c r="AB40" s="5"/>
      <c r="AC40" s="5">
        <f t="shared" si="2"/>
        <v>4</v>
      </c>
      <c r="AD40" s="13">
        <f t="shared" si="3"/>
        <v>3</v>
      </c>
    </row>
    <row r="41" spans="1:30" ht="11.25">
      <c r="A41" s="3" t="s">
        <v>655</v>
      </c>
      <c r="B41" s="5"/>
      <c r="C41" s="5"/>
      <c r="D41" s="5"/>
      <c r="E41" s="5">
        <v>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24"/>
      <c r="Q41" s="5"/>
      <c r="R41" s="5"/>
      <c r="S41" s="5"/>
      <c r="T41" s="5"/>
      <c r="U41" s="5"/>
      <c r="V41" s="5"/>
      <c r="W41" s="5"/>
      <c r="X41" s="5"/>
      <c r="Y41" s="5"/>
      <c r="Z41" s="39"/>
      <c r="AA41" s="5"/>
      <c r="AB41" s="5"/>
      <c r="AC41" s="5">
        <f t="shared" si="2"/>
        <v>4</v>
      </c>
      <c r="AD41" s="13">
        <f t="shared" si="3"/>
        <v>1</v>
      </c>
    </row>
    <row r="42" spans="1:30" ht="11.25">
      <c r="A42" s="3" t="s">
        <v>591</v>
      </c>
      <c r="B42" s="5"/>
      <c r="C42" s="5"/>
      <c r="D42" s="5"/>
      <c r="E42" s="5"/>
      <c r="F42" s="5"/>
      <c r="G42" s="5"/>
      <c r="H42" s="5"/>
      <c r="I42" s="5"/>
      <c r="J42" s="5"/>
      <c r="K42" s="5">
        <v>1</v>
      </c>
      <c r="L42" s="5"/>
      <c r="M42" s="5"/>
      <c r="N42" s="5"/>
      <c r="O42" s="5"/>
      <c r="P42" s="24"/>
      <c r="Q42" s="5"/>
      <c r="R42" s="5"/>
      <c r="S42" s="5"/>
      <c r="T42" s="5"/>
      <c r="U42" s="5"/>
      <c r="V42" s="5">
        <v>3</v>
      </c>
      <c r="W42" s="5"/>
      <c r="X42" s="5"/>
      <c r="Y42" s="5"/>
      <c r="Z42" s="39"/>
      <c r="AA42" s="5"/>
      <c r="AB42" s="5"/>
      <c r="AC42" s="5">
        <f t="shared" si="2"/>
        <v>4</v>
      </c>
      <c r="AD42" s="13">
        <f t="shared" si="3"/>
        <v>2</v>
      </c>
    </row>
    <row r="43" spans="1:30" ht="11.25">
      <c r="A43" s="3" t="s">
        <v>818</v>
      </c>
      <c r="B43" s="5"/>
      <c r="C43" s="5"/>
      <c r="D43" s="5"/>
      <c r="E43" s="5"/>
      <c r="F43" s="5"/>
      <c r="G43" s="5">
        <v>4</v>
      </c>
      <c r="H43" s="5"/>
      <c r="I43" s="5"/>
      <c r="J43" s="5"/>
      <c r="K43" s="5"/>
      <c r="L43" s="5"/>
      <c r="M43" s="5"/>
      <c r="N43" s="5"/>
      <c r="O43" s="5"/>
      <c r="P43" s="24"/>
      <c r="Q43" s="5"/>
      <c r="R43" s="5"/>
      <c r="S43" s="5"/>
      <c r="T43" s="5"/>
      <c r="U43" s="5"/>
      <c r="V43" s="5"/>
      <c r="W43" s="5"/>
      <c r="X43" s="5"/>
      <c r="Y43" s="5"/>
      <c r="Z43" s="39"/>
      <c r="AA43" s="5"/>
      <c r="AB43" s="5"/>
      <c r="AC43" s="5">
        <f t="shared" si="2"/>
        <v>4</v>
      </c>
      <c r="AD43" s="13">
        <f t="shared" si="3"/>
        <v>1</v>
      </c>
    </row>
    <row r="44" spans="1:30" ht="11.25">
      <c r="A44" s="3" t="s">
        <v>1294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4">
        <v>4</v>
      </c>
      <c r="Q44" s="5"/>
      <c r="R44" s="5"/>
      <c r="S44" s="5"/>
      <c r="T44" s="5"/>
      <c r="U44" s="5"/>
      <c r="V44" s="5"/>
      <c r="W44" s="5"/>
      <c r="X44" s="5"/>
      <c r="Y44" s="5"/>
      <c r="Z44" s="39"/>
      <c r="AA44" s="5"/>
      <c r="AB44" s="5"/>
      <c r="AC44" s="5">
        <f t="shared" si="2"/>
        <v>4</v>
      </c>
      <c r="AD44" s="13">
        <f t="shared" si="3"/>
        <v>1</v>
      </c>
    </row>
    <row r="45" spans="1:30" ht="11.25">
      <c r="A45" s="3" t="s">
        <v>552</v>
      </c>
      <c r="B45" s="5"/>
      <c r="C45" s="5">
        <v>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4"/>
      <c r="Q45" s="5"/>
      <c r="R45" s="5"/>
      <c r="S45" s="5"/>
      <c r="T45" s="5"/>
      <c r="U45" s="5"/>
      <c r="V45" s="5"/>
      <c r="W45" s="5"/>
      <c r="X45" s="5"/>
      <c r="Y45" s="5"/>
      <c r="Z45" s="39"/>
      <c r="AA45" s="5"/>
      <c r="AB45" s="5"/>
      <c r="AC45" s="5">
        <f t="shared" si="2"/>
        <v>4</v>
      </c>
      <c r="AD45" s="13">
        <f t="shared" si="3"/>
        <v>1</v>
      </c>
    </row>
    <row r="46" spans="1:30" ht="11.25">
      <c r="A46" s="3" t="s">
        <v>1006</v>
      </c>
      <c r="B46" s="5"/>
      <c r="C46" s="5"/>
      <c r="D46" s="5"/>
      <c r="E46" s="5"/>
      <c r="F46" s="5"/>
      <c r="G46" s="5"/>
      <c r="H46" s="5"/>
      <c r="I46" s="5"/>
      <c r="J46" s="5">
        <v>4</v>
      </c>
      <c r="K46" s="5"/>
      <c r="L46" s="5"/>
      <c r="M46" s="5"/>
      <c r="N46" s="5"/>
      <c r="O46" s="5"/>
      <c r="P46" s="24"/>
      <c r="Q46" s="5"/>
      <c r="R46" s="5"/>
      <c r="S46" s="5"/>
      <c r="T46" s="5"/>
      <c r="U46" s="5"/>
      <c r="V46" s="5"/>
      <c r="W46" s="5"/>
      <c r="X46" s="5"/>
      <c r="Y46" s="5"/>
      <c r="Z46" s="39"/>
      <c r="AA46" s="5"/>
      <c r="AB46" s="5"/>
      <c r="AC46" s="5">
        <f t="shared" si="2"/>
        <v>4</v>
      </c>
      <c r="AD46" s="13">
        <f t="shared" si="3"/>
        <v>1</v>
      </c>
    </row>
    <row r="47" spans="1:30" ht="11.25">
      <c r="A47" s="3" t="s">
        <v>847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4"/>
      <c r="Q47" s="5"/>
      <c r="R47" s="5"/>
      <c r="S47" s="5"/>
      <c r="T47" s="5"/>
      <c r="U47" s="5"/>
      <c r="V47" s="5"/>
      <c r="W47" s="5"/>
      <c r="X47" s="5">
        <v>4</v>
      </c>
      <c r="Y47" s="5"/>
      <c r="Z47" s="39"/>
      <c r="AA47" s="5"/>
      <c r="AB47" s="5"/>
      <c r="AC47" s="5">
        <f t="shared" si="2"/>
        <v>4</v>
      </c>
      <c r="AD47" s="13">
        <f t="shared" si="3"/>
        <v>1</v>
      </c>
    </row>
    <row r="48" spans="1:32" ht="11.25">
      <c r="A48" s="3" t="s">
        <v>1338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  <c r="Y48" s="5"/>
      <c r="Z48" s="39">
        <v>3</v>
      </c>
      <c r="AA48" s="5"/>
      <c r="AB48" s="5"/>
      <c r="AC48" s="5">
        <f t="shared" si="2"/>
        <v>3</v>
      </c>
      <c r="AD48" s="13">
        <f t="shared" si="3"/>
        <v>1</v>
      </c>
      <c r="AE48" s="8" t="s">
        <v>293</v>
      </c>
      <c r="AF48" s="8" t="s">
        <v>298</v>
      </c>
    </row>
    <row r="49" spans="1:32" ht="11.25">
      <c r="A49" s="3" t="s">
        <v>918</v>
      </c>
      <c r="B49" s="5"/>
      <c r="C49" s="5"/>
      <c r="D49" s="5"/>
      <c r="E49" s="5"/>
      <c r="F49" s="5"/>
      <c r="G49" s="5"/>
      <c r="H49" s="5">
        <v>2</v>
      </c>
      <c r="I49" s="5"/>
      <c r="J49" s="5"/>
      <c r="K49" s="5"/>
      <c r="L49" s="5">
        <v>1</v>
      </c>
      <c r="M49" s="5"/>
      <c r="N49" s="5"/>
      <c r="O49" s="5"/>
      <c r="P49" s="24"/>
      <c r="Q49" s="5"/>
      <c r="R49" s="5"/>
      <c r="S49" s="5"/>
      <c r="T49" s="5"/>
      <c r="U49" s="5"/>
      <c r="V49" s="5"/>
      <c r="W49" s="5"/>
      <c r="X49" s="5"/>
      <c r="Y49" s="5"/>
      <c r="Z49" s="11"/>
      <c r="AA49" s="5"/>
      <c r="AB49" s="5"/>
      <c r="AC49" s="5">
        <f t="shared" si="2"/>
        <v>3</v>
      </c>
      <c r="AD49" s="13">
        <f t="shared" si="3"/>
        <v>2</v>
      </c>
      <c r="AE49" s="8" t="s">
        <v>295</v>
      </c>
      <c r="AF49" s="8" t="s">
        <v>300</v>
      </c>
    </row>
    <row r="50" spans="1:30" ht="11.25">
      <c r="A50" s="3" t="s">
        <v>1153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4"/>
      <c r="Q50" s="5"/>
      <c r="R50" s="5"/>
      <c r="S50" s="5"/>
      <c r="T50" s="5"/>
      <c r="U50" s="5"/>
      <c r="V50" s="5"/>
      <c r="W50" s="5">
        <v>3</v>
      </c>
      <c r="X50" s="5"/>
      <c r="Y50" s="5"/>
      <c r="Z50" s="39"/>
      <c r="AA50" s="5"/>
      <c r="AB50" s="5"/>
      <c r="AC50" s="5">
        <f t="shared" si="2"/>
        <v>3</v>
      </c>
      <c r="AD50" s="13">
        <f t="shared" si="3"/>
        <v>1</v>
      </c>
    </row>
    <row r="51" spans="1:30" ht="11.25">
      <c r="A51" s="3" t="s">
        <v>1104</v>
      </c>
      <c r="B51" s="5"/>
      <c r="C51" s="5"/>
      <c r="D51" s="5"/>
      <c r="E51" s="5"/>
      <c r="F51" s="5"/>
      <c r="G51" s="5"/>
      <c r="H51" s="5"/>
      <c r="I51" s="5"/>
      <c r="J51" s="5"/>
      <c r="K51" s="5">
        <v>3</v>
      </c>
      <c r="L51" s="5"/>
      <c r="M51" s="5"/>
      <c r="N51" s="5"/>
      <c r="O51" s="5"/>
      <c r="P51" s="24"/>
      <c r="Q51" s="5"/>
      <c r="R51" s="5"/>
      <c r="S51" s="5"/>
      <c r="T51" s="5"/>
      <c r="U51" s="5"/>
      <c r="V51" s="5"/>
      <c r="W51" s="5"/>
      <c r="X51" s="5"/>
      <c r="Y51" s="5"/>
      <c r="Z51" s="39"/>
      <c r="AA51" s="5"/>
      <c r="AB51" s="5"/>
      <c r="AC51" s="5">
        <f t="shared" si="2"/>
        <v>3</v>
      </c>
      <c r="AD51" s="13">
        <f t="shared" si="3"/>
        <v>1</v>
      </c>
    </row>
    <row r="52" spans="1:30" ht="11.25">
      <c r="A52" s="3" t="s">
        <v>1143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4"/>
      <c r="Q52" s="5"/>
      <c r="R52" s="5"/>
      <c r="S52" s="5"/>
      <c r="T52" s="5"/>
      <c r="U52" s="5">
        <v>3</v>
      </c>
      <c r="V52" s="5"/>
      <c r="W52" s="5"/>
      <c r="X52" s="5"/>
      <c r="Y52" s="5"/>
      <c r="Z52" s="39"/>
      <c r="AA52" s="5"/>
      <c r="AB52" s="5"/>
      <c r="AC52" s="5">
        <f t="shared" si="2"/>
        <v>3</v>
      </c>
      <c r="AD52" s="13">
        <f t="shared" si="3"/>
        <v>1</v>
      </c>
    </row>
    <row r="53" spans="1:30" ht="11.25">
      <c r="A53" s="3" t="s">
        <v>487</v>
      </c>
      <c r="B53" s="5">
        <v>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4"/>
      <c r="Q53" s="5"/>
      <c r="R53" s="5"/>
      <c r="S53" s="5"/>
      <c r="T53" s="5"/>
      <c r="U53" s="5"/>
      <c r="V53" s="5"/>
      <c r="W53" s="5"/>
      <c r="X53" s="5"/>
      <c r="Y53" s="5"/>
      <c r="Z53" s="39"/>
      <c r="AA53" s="5"/>
      <c r="AB53" s="5"/>
      <c r="AC53" s="5">
        <f t="shared" si="2"/>
        <v>3</v>
      </c>
      <c r="AD53" s="13">
        <f t="shared" si="3"/>
        <v>1</v>
      </c>
    </row>
    <row r="54" spans="1:30" ht="11.25">
      <c r="A54" s="3" t="s">
        <v>547</v>
      </c>
      <c r="B54" s="5"/>
      <c r="C54" s="5">
        <v>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4"/>
      <c r="Q54" s="5"/>
      <c r="R54" s="5"/>
      <c r="S54" s="5"/>
      <c r="T54" s="5"/>
      <c r="U54" s="5"/>
      <c r="V54" s="5"/>
      <c r="W54" s="5"/>
      <c r="X54" s="5"/>
      <c r="Y54" s="5"/>
      <c r="Z54" s="39"/>
      <c r="AA54" s="5"/>
      <c r="AB54" s="5"/>
      <c r="AC54" s="5">
        <f t="shared" si="2"/>
        <v>3</v>
      </c>
      <c r="AD54" s="13">
        <f t="shared" si="3"/>
        <v>1</v>
      </c>
    </row>
    <row r="55" spans="1:30" ht="11.25">
      <c r="A55" s="3" t="s">
        <v>654</v>
      </c>
      <c r="B55" s="5"/>
      <c r="C55" s="5"/>
      <c r="D55" s="5"/>
      <c r="E55" s="5">
        <v>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24"/>
      <c r="Q55" s="5"/>
      <c r="R55" s="5"/>
      <c r="S55" s="5"/>
      <c r="T55" s="5"/>
      <c r="U55" s="5"/>
      <c r="V55" s="5"/>
      <c r="W55" s="5"/>
      <c r="X55" s="5"/>
      <c r="Y55" s="5"/>
      <c r="Z55" s="39"/>
      <c r="AA55" s="5"/>
      <c r="AB55" s="5"/>
      <c r="AC55" s="5">
        <f t="shared" si="2"/>
        <v>3</v>
      </c>
      <c r="AD55" s="13">
        <f t="shared" si="3"/>
        <v>1</v>
      </c>
    </row>
    <row r="56" spans="1:30" ht="11.25">
      <c r="A56" s="3" t="s">
        <v>1411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4"/>
      <c r="Q56" s="5"/>
      <c r="R56" s="5"/>
      <c r="S56" s="5"/>
      <c r="T56" s="5">
        <v>3</v>
      </c>
      <c r="U56" s="5"/>
      <c r="V56" s="5"/>
      <c r="W56" s="5"/>
      <c r="X56" s="5"/>
      <c r="Y56" s="5"/>
      <c r="Z56" s="39"/>
      <c r="AA56" s="5"/>
      <c r="AB56" s="5"/>
      <c r="AC56" s="5">
        <f t="shared" si="2"/>
        <v>3</v>
      </c>
      <c r="AD56" s="13">
        <f t="shared" si="3"/>
        <v>1</v>
      </c>
    </row>
    <row r="57" spans="1:30" ht="11.25">
      <c r="A57" s="3" t="s">
        <v>954</v>
      </c>
      <c r="B57" s="5"/>
      <c r="C57" s="5"/>
      <c r="D57" s="5"/>
      <c r="E57" s="5"/>
      <c r="F57" s="5"/>
      <c r="G57" s="5"/>
      <c r="H57" s="5"/>
      <c r="I57" s="5">
        <v>3</v>
      </c>
      <c r="J57" s="5"/>
      <c r="K57" s="5"/>
      <c r="L57" s="5"/>
      <c r="M57" s="5"/>
      <c r="N57" s="5"/>
      <c r="O57" s="5"/>
      <c r="P57" s="24"/>
      <c r="Q57" s="5"/>
      <c r="R57" s="5"/>
      <c r="S57" s="5"/>
      <c r="T57" s="5"/>
      <c r="U57" s="5"/>
      <c r="V57" s="5"/>
      <c r="W57" s="5"/>
      <c r="X57" s="5"/>
      <c r="Y57" s="5"/>
      <c r="Z57" s="39"/>
      <c r="AA57" s="5"/>
      <c r="AB57" s="5"/>
      <c r="AC57" s="5">
        <f t="shared" si="2"/>
        <v>3</v>
      </c>
      <c r="AD57" s="13">
        <f t="shared" si="3"/>
        <v>1</v>
      </c>
    </row>
    <row r="58" spans="1:30" ht="11.25">
      <c r="A58" s="3" t="s">
        <v>1237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4"/>
      <c r="Q58" s="5">
        <v>3</v>
      </c>
      <c r="R58" s="5"/>
      <c r="S58" s="5"/>
      <c r="T58" s="5"/>
      <c r="U58" s="5"/>
      <c r="V58" s="5"/>
      <c r="W58" s="5"/>
      <c r="X58" s="5"/>
      <c r="Y58" s="5"/>
      <c r="Z58" s="39"/>
      <c r="AA58" s="5"/>
      <c r="AB58" s="5"/>
      <c r="AC58" s="5">
        <f t="shared" si="2"/>
        <v>3</v>
      </c>
      <c r="AD58" s="13">
        <f t="shared" si="3"/>
        <v>1</v>
      </c>
    </row>
    <row r="59" spans="1:30" ht="11.25">
      <c r="A59" s="3" t="s">
        <v>590</v>
      </c>
      <c r="B59" s="5"/>
      <c r="C59" s="5"/>
      <c r="D59" s="5">
        <v>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4"/>
      <c r="Q59" s="5"/>
      <c r="R59" s="5"/>
      <c r="S59" s="5"/>
      <c r="T59" s="5"/>
      <c r="U59" s="5"/>
      <c r="V59" s="5"/>
      <c r="W59" s="5"/>
      <c r="X59" s="5"/>
      <c r="Y59" s="5"/>
      <c r="Z59" s="39"/>
      <c r="AA59" s="5"/>
      <c r="AB59" s="5"/>
      <c r="AC59" s="5">
        <f t="shared" si="2"/>
        <v>3</v>
      </c>
      <c r="AD59" s="13">
        <f t="shared" si="3"/>
        <v>1</v>
      </c>
    </row>
    <row r="60" spans="1:30" ht="11.25">
      <c r="A60" s="3" t="s">
        <v>572</v>
      </c>
      <c r="B60" s="5"/>
      <c r="C60" s="5"/>
      <c r="D60" s="5"/>
      <c r="E60" s="5"/>
      <c r="F60" s="5"/>
      <c r="G60" s="5"/>
      <c r="H60" s="5">
        <v>3</v>
      </c>
      <c r="I60" s="5"/>
      <c r="J60" s="5"/>
      <c r="K60" s="5"/>
      <c r="L60" s="5"/>
      <c r="M60" s="5"/>
      <c r="N60" s="5"/>
      <c r="O60" s="5"/>
      <c r="P60" s="24"/>
      <c r="Q60" s="5"/>
      <c r="R60" s="5"/>
      <c r="S60" s="5"/>
      <c r="T60" s="5"/>
      <c r="U60" s="5"/>
      <c r="V60" s="5"/>
      <c r="W60" s="5"/>
      <c r="X60" s="5"/>
      <c r="Y60" s="5"/>
      <c r="Z60" s="39"/>
      <c r="AA60" s="5"/>
      <c r="AB60" s="5"/>
      <c r="AC60" s="5">
        <f t="shared" si="2"/>
        <v>3</v>
      </c>
      <c r="AD60" s="13">
        <f t="shared" si="3"/>
        <v>1</v>
      </c>
    </row>
    <row r="61" spans="1:30" ht="11.25">
      <c r="A61" s="3" t="s">
        <v>1223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v>3</v>
      </c>
      <c r="O61" s="5"/>
      <c r="P61" s="24"/>
      <c r="Q61" s="5"/>
      <c r="R61" s="5"/>
      <c r="S61" s="5"/>
      <c r="T61" s="5"/>
      <c r="U61" s="5"/>
      <c r="V61" s="5"/>
      <c r="W61" s="5"/>
      <c r="X61" s="5"/>
      <c r="Y61" s="5"/>
      <c r="Z61" s="39"/>
      <c r="AA61" s="5"/>
      <c r="AB61" s="5"/>
      <c r="AC61" s="5">
        <f t="shared" si="2"/>
        <v>3</v>
      </c>
      <c r="AD61" s="13">
        <f t="shared" si="3"/>
        <v>1</v>
      </c>
    </row>
    <row r="62" spans="1:30" ht="11.25">
      <c r="A62" s="3" t="s">
        <v>821</v>
      </c>
      <c r="B62" s="5"/>
      <c r="C62" s="5"/>
      <c r="D62" s="5"/>
      <c r="E62" s="5"/>
      <c r="F62" s="5"/>
      <c r="G62" s="5">
        <v>3</v>
      </c>
      <c r="H62" s="5"/>
      <c r="I62" s="5"/>
      <c r="J62" s="5"/>
      <c r="K62" s="5"/>
      <c r="L62" s="5"/>
      <c r="M62" s="5"/>
      <c r="N62" s="5"/>
      <c r="O62" s="5"/>
      <c r="P62" s="24"/>
      <c r="Q62" s="5"/>
      <c r="R62" s="5"/>
      <c r="S62" s="5"/>
      <c r="T62" s="5"/>
      <c r="U62" s="5"/>
      <c r="V62" s="5"/>
      <c r="W62" s="5"/>
      <c r="X62" s="5"/>
      <c r="Y62" s="5"/>
      <c r="Z62" s="39"/>
      <c r="AA62" s="5"/>
      <c r="AB62" s="5"/>
      <c r="AC62" s="5">
        <f t="shared" si="2"/>
        <v>3</v>
      </c>
      <c r="AD62" s="13">
        <f t="shared" si="3"/>
        <v>1</v>
      </c>
    </row>
    <row r="63" spans="1:30" ht="11.25">
      <c r="A63" s="3" t="s">
        <v>851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4"/>
      <c r="Q63" s="5"/>
      <c r="R63" s="5"/>
      <c r="S63" s="5"/>
      <c r="T63" s="5"/>
      <c r="U63" s="5"/>
      <c r="V63" s="5"/>
      <c r="W63" s="5"/>
      <c r="X63" s="5">
        <v>3</v>
      </c>
      <c r="Y63" s="5"/>
      <c r="Z63" s="39"/>
      <c r="AA63" s="5"/>
      <c r="AB63" s="5"/>
      <c r="AC63" s="5">
        <f t="shared" si="2"/>
        <v>3</v>
      </c>
      <c r="AD63" s="13">
        <f t="shared" si="3"/>
        <v>1</v>
      </c>
    </row>
    <row r="64" spans="1:32" ht="11.25">
      <c r="A64" s="3" t="s">
        <v>804</v>
      </c>
      <c r="B64" s="5"/>
      <c r="C64" s="5"/>
      <c r="D64" s="5"/>
      <c r="E64" s="5"/>
      <c r="F64" s="5"/>
      <c r="G64" s="5">
        <v>2</v>
      </c>
      <c r="H64" s="5"/>
      <c r="I64" s="5"/>
      <c r="J64" s="5"/>
      <c r="K64" s="5"/>
      <c r="L64" s="5"/>
      <c r="M64" s="5"/>
      <c r="N64" s="5"/>
      <c r="O64" s="5"/>
      <c r="P64" s="24"/>
      <c r="Q64" s="5"/>
      <c r="R64" s="5"/>
      <c r="S64" s="5"/>
      <c r="T64" s="5"/>
      <c r="U64" s="5"/>
      <c r="V64" s="5"/>
      <c r="W64" s="5"/>
      <c r="X64" s="5"/>
      <c r="Y64" s="5"/>
      <c r="Z64" s="11"/>
      <c r="AA64" s="5"/>
      <c r="AB64" s="5"/>
      <c r="AC64" s="5">
        <f t="shared" si="2"/>
        <v>2</v>
      </c>
      <c r="AD64" s="13">
        <f t="shared" si="3"/>
        <v>1</v>
      </c>
      <c r="AE64" s="8" t="s">
        <v>297</v>
      </c>
      <c r="AF64" s="8" t="s">
        <v>302</v>
      </c>
    </row>
    <row r="65" spans="1:30" ht="11.25">
      <c r="A65" s="3" t="s">
        <v>1263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2</v>
      </c>
      <c r="P65" s="24"/>
      <c r="Q65" s="5"/>
      <c r="R65" s="5"/>
      <c r="S65" s="5"/>
      <c r="T65" s="5"/>
      <c r="U65" s="5"/>
      <c r="V65" s="5"/>
      <c r="W65" s="5"/>
      <c r="X65" s="5"/>
      <c r="Y65" s="5"/>
      <c r="Z65" s="39"/>
      <c r="AA65" s="5"/>
      <c r="AB65" s="5"/>
      <c r="AC65" s="5">
        <f t="shared" si="2"/>
        <v>2</v>
      </c>
      <c r="AD65" s="13">
        <f t="shared" si="3"/>
        <v>1</v>
      </c>
    </row>
    <row r="66" spans="1:30" ht="11.25">
      <c r="A66" s="3" t="s">
        <v>1195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4"/>
      <c r="Q66" s="5"/>
      <c r="R66" s="5"/>
      <c r="S66" s="5"/>
      <c r="T66" s="5"/>
      <c r="U66" s="5"/>
      <c r="V66" s="5"/>
      <c r="W66" s="5"/>
      <c r="X66" s="5"/>
      <c r="Y66" s="5"/>
      <c r="Z66" s="39"/>
      <c r="AA66" s="5">
        <v>2</v>
      </c>
      <c r="AB66" s="5"/>
      <c r="AC66" s="5">
        <f aca="true" t="shared" si="4" ref="AC66:AC88">SUM(B66:AB66)</f>
        <v>2</v>
      </c>
      <c r="AD66" s="13">
        <f aca="true" t="shared" si="5" ref="AD66:AD88">COUNTA(B66:AA66)</f>
        <v>1</v>
      </c>
    </row>
    <row r="67" spans="1:30" ht="11.25">
      <c r="A67" s="3" t="s">
        <v>939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4"/>
      <c r="Q67" s="5"/>
      <c r="R67" s="5"/>
      <c r="S67" s="5"/>
      <c r="T67" s="5">
        <v>2</v>
      </c>
      <c r="U67" s="5"/>
      <c r="V67" s="5"/>
      <c r="W67" s="5"/>
      <c r="X67" s="5"/>
      <c r="Y67" s="5"/>
      <c r="Z67" s="39"/>
      <c r="AA67" s="5"/>
      <c r="AB67" s="5"/>
      <c r="AC67" s="5">
        <f t="shared" si="4"/>
        <v>2</v>
      </c>
      <c r="AD67" s="13">
        <f t="shared" si="5"/>
        <v>1</v>
      </c>
    </row>
    <row r="68" spans="1:30" ht="11.25">
      <c r="A68" s="3" t="s">
        <v>813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4">
        <v>2</v>
      </c>
      <c r="Q68" s="5"/>
      <c r="R68" s="5"/>
      <c r="S68" s="5"/>
      <c r="T68" s="5"/>
      <c r="U68" s="5"/>
      <c r="V68" s="5"/>
      <c r="W68" s="5"/>
      <c r="X68" s="5"/>
      <c r="Y68" s="5"/>
      <c r="Z68" s="39"/>
      <c r="AA68" s="5"/>
      <c r="AB68" s="5"/>
      <c r="AC68" s="5">
        <f t="shared" si="4"/>
        <v>2</v>
      </c>
      <c r="AD68" s="13">
        <f t="shared" si="5"/>
        <v>1</v>
      </c>
    </row>
    <row r="69" spans="1:30" ht="11.25">
      <c r="A69" s="3" t="s">
        <v>509</v>
      </c>
      <c r="B69" s="5"/>
      <c r="C69" s="5"/>
      <c r="D69" s="5">
        <v>1</v>
      </c>
      <c r="E69" s="5"/>
      <c r="F69" s="5">
        <v>1</v>
      </c>
      <c r="G69" s="5"/>
      <c r="H69" s="5"/>
      <c r="I69" s="5"/>
      <c r="J69" s="5"/>
      <c r="K69" s="5"/>
      <c r="L69" s="5"/>
      <c r="M69" s="5"/>
      <c r="N69" s="5"/>
      <c r="O69" s="5"/>
      <c r="P69" s="24"/>
      <c r="Q69" s="5"/>
      <c r="R69" s="5"/>
      <c r="S69" s="5"/>
      <c r="T69" s="5"/>
      <c r="U69" s="5"/>
      <c r="V69" s="5"/>
      <c r="W69" s="5"/>
      <c r="X69" s="5"/>
      <c r="Y69" s="5"/>
      <c r="Z69" s="39"/>
      <c r="AA69" s="5"/>
      <c r="AB69" s="5"/>
      <c r="AC69" s="5">
        <f t="shared" si="4"/>
        <v>2</v>
      </c>
      <c r="AD69" s="13">
        <f t="shared" si="5"/>
        <v>2</v>
      </c>
    </row>
    <row r="70" spans="1:30" ht="11.25">
      <c r="A70" s="3" t="s">
        <v>1371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4"/>
      <c r="Q70" s="5"/>
      <c r="R70" s="5"/>
      <c r="S70" s="5"/>
      <c r="T70" s="5"/>
      <c r="U70" s="5"/>
      <c r="V70" s="5"/>
      <c r="W70" s="5"/>
      <c r="X70" s="5"/>
      <c r="Y70" s="5"/>
      <c r="Z70" s="39">
        <v>2</v>
      </c>
      <c r="AA70" s="5"/>
      <c r="AB70" s="5"/>
      <c r="AC70" s="5">
        <f t="shared" si="4"/>
        <v>2</v>
      </c>
      <c r="AD70" s="13">
        <f t="shared" si="5"/>
        <v>1</v>
      </c>
    </row>
    <row r="71" spans="1:30" ht="11.25">
      <c r="A71" s="3" t="s">
        <v>951</v>
      </c>
      <c r="B71" s="5"/>
      <c r="C71" s="5"/>
      <c r="D71" s="5"/>
      <c r="E71" s="5"/>
      <c r="F71" s="5"/>
      <c r="G71" s="5"/>
      <c r="H71" s="5"/>
      <c r="I71" s="5">
        <v>2</v>
      </c>
      <c r="J71" s="5"/>
      <c r="K71" s="5"/>
      <c r="L71" s="5"/>
      <c r="M71" s="5"/>
      <c r="N71" s="5"/>
      <c r="O71" s="5"/>
      <c r="P71" s="24"/>
      <c r="Q71" s="5"/>
      <c r="R71" s="5"/>
      <c r="S71" s="5"/>
      <c r="T71" s="5"/>
      <c r="U71" s="5"/>
      <c r="V71" s="5"/>
      <c r="W71" s="5"/>
      <c r="X71" s="5"/>
      <c r="Y71" s="5"/>
      <c r="Z71" s="39"/>
      <c r="AA71" s="5"/>
      <c r="AB71" s="5"/>
      <c r="AC71" s="5">
        <f t="shared" si="4"/>
        <v>2</v>
      </c>
      <c r="AD71" s="13">
        <f t="shared" si="5"/>
        <v>1</v>
      </c>
    </row>
    <row r="72" spans="1:30" ht="11.25">
      <c r="A72" s="3" t="s">
        <v>1554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4"/>
      <c r="Q72" s="5"/>
      <c r="R72" s="5"/>
      <c r="S72" s="5"/>
      <c r="T72" s="5"/>
      <c r="U72" s="5"/>
      <c r="V72" s="5"/>
      <c r="W72" s="5">
        <v>2</v>
      </c>
      <c r="X72" s="5"/>
      <c r="Y72" s="5"/>
      <c r="Z72" s="39"/>
      <c r="AA72" s="5"/>
      <c r="AB72" s="5"/>
      <c r="AC72" s="5">
        <f t="shared" si="4"/>
        <v>2</v>
      </c>
      <c r="AD72" s="13">
        <f t="shared" si="5"/>
        <v>1</v>
      </c>
    </row>
    <row r="73" spans="1:30" ht="11.25">
      <c r="A73" s="3" t="s">
        <v>1555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24"/>
      <c r="Q73" s="5"/>
      <c r="R73" s="5"/>
      <c r="S73" s="5"/>
      <c r="T73" s="5"/>
      <c r="U73" s="5"/>
      <c r="V73" s="5"/>
      <c r="W73" s="5">
        <v>2</v>
      </c>
      <c r="X73" s="5"/>
      <c r="Y73" s="5"/>
      <c r="Z73" s="39"/>
      <c r="AA73" s="5"/>
      <c r="AB73" s="5"/>
      <c r="AC73" s="5">
        <f t="shared" si="4"/>
        <v>2</v>
      </c>
      <c r="AD73" s="13">
        <f t="shared" si="5"/>
        <v>1</v>
      </c>
    </row>
    <row r="74" spans="1:30" ht="11.25">
      <c r="A74" s="3" t="s">
        <v>658</v>
      </c>
      <c r="B74" s="5"/>
      <c r="C74" s="5"/>
      <c r="D74" s="5"/>
      <c r="E74" s="5">
        <v>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24"/>
      <c r="Q74" s="5"/>
      <c r="R74" s="5"/>
      <c r="S74" s="5"/>
      <c r="T74" s="5"/>
      <c r="U74" s="5"/>
      <c r="V74" s="5"/>
      <c r="W74" s="5"/>
      <c r="X74" s="5"/>
      <c r="Y74" s="5"/>
      <c r="Z74" s="39"/>
      <c r="AA74" s="5"/>
      <c r="AB74" s="5"/>
      <c r="AC74" s="5">
        <f t="shared" si="4"/>
        <v>2</v>
      </c>
      <c r="AD74" s="13">
        <f t="shared" si="5"/>
        <v>1</v>
      </c>
    </row>
    <row r="75" spans="1:30" ht="11.25">
      <c r="A75" s="3" t="s">
        <v>593</v>
      </c>
      <c r="B75" s="5"/>
      <c r="C75" s="5"/>
      <c r="D75" s="5">
        <v>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4"/>
      <c r="Q75" s="5"/>
      <c r="R75" s="5"/>
      <c r="S75" s="5"/>
      <c r="T75" s="5"/>
      <c r="U75" s="5"/>
      <c r="V75" s="5"/>
      <c r="W75" s="5"/>
      <c r="X75" s="5"/>
      <c r="Y75" s="5"/>
      <c r="Z75" s="39"/>
      <c r="AA75" s="5"/>
      <c r="AB75" s="5"/>
      <c r="AC75" s="5">
        <f t="shared" si="4"/>
        <v>2</v>
      </c>
      <c r="AD75" s="13">
        <f t="shared" si="5"/>
        <v>1</v>
      </c>
    </row>
    <row r="76" spans="1:30" ht="11.25">
      <c r="A76" s="3" t="s">
        <v>597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4"/>
      <c r="Q76" s="5">
        <v>2</v>
      </c>
      <c r="R76" s="5"/>
      <c r="S76" s="5"/>
      <c r="T76" s="5"/>
      <c r="U76" s="5"/>
      <c r="V76" s="5"/>
      <c r="W76" s="5"/>
      <c r="X76" s="5"/>
      <c r="Y76" s="5"/>
      <c r="Z76" s="39"/>
      <c r="AA76" s="5"/>
      <c r="AB76" s="5"/>
      <c r="AC76" s="5">
        <f t="shared" si="4"/>
        <v>2</v>
      </c>
      <c r="AD76" s="13">
        <f t="shared" si="5"/>
        <v>1</v>
      </c>
    </row>
    <row r="77" spans="1:30" ht="11.25">
      <c r="A77" s="3" t="s">
        <v>1189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2</v>
      </c>
      <c r="N77" s="5"/>
      <c r="O77" s="5"/>
      <c r="P77" s="24"/>
      <c r="Q77" s="5"/>
      <c r="R77" s="5"/>
      <c r="S77" s="5"/>
      <c r="T77" s="5"/>
      <c r="U77" s="5"/>
      <c r="V77" s="5"/>
      <c r="W77" s="5"/>
      <c r="X77" s="5"/>
      <c r="Y77" s="5"/>
      <c r="Z77" s="39"/>
      <c r="AA77" s="5"/>
      <c r="AB77" s="5"/>
      <c r="AC77" s="5">
        <f t="shared" si="4"/>
        <v>2</v>
      </c>
      <c r="AD77" s="13">
        <f t="shared" si="5"/>
        <v>1</v>
      </c>
    </row>
    <row r="78" spans="1:30" ht="11.25">
      <c r="A78" s="3" t="s">
        <v>823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4"/>
      <c r="Q78" s="5"/>
      <c r="R78" s="5"/>
      <c r="S78" s="5"/>
      <c r="T78" s="5"/>
      <c r="U78" s="5"/>
      <c r="V78" s="5"/>
      <c r="W78" s="5"/>
      <c r="X78" s="5">
        <v>2</v>
      </c>
      <c r="Y78" s="5"/>
      <c r="Z78" s="39"/>
      <c r="AA78" s="5"/>
      <c r="AB78" s="5"/>
      <c r="AC78" s="5">
        <f t="shared" si="4"/>
        <v>2</v>
      </c>
      <c r="AD78" s="13">
        <f t="shared" si="5"/>
        <v>1</v>
      </c>
    </row>
    <row r="79" spans="1:30" ht="11.25">
      <c r="A79" s="3" t="s">
        <v>1199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4"/>
      <c r="Q79" s="5"/>
      <c r="R79" s="5"/>
      <c r="S79" s="5"/>
      <c r="T79" s="5"/>
      <c r="U79" s="5"/>
      <c r="V79" s="5"/>
      <c r="W79" s="5"/>
      <c r="X79" s="5"/>
      <c r="Y79" s="5"/>
      <c r="Z79" s="39"/>
      <c r="AA79" s="5">
        <v>1</v>
      </c>
      <c r="AB79" s="5"/>
      <c r="AC79" s="5">
        <f t="shared" si="4"/>
        <v>1</v>
      </c>
      <c r="AD79" s="13">
        <f t="shared" si="5"/>
        <v>1</v>
      </c>
    </row>
    <row r="80" spans="1:30" ht="11.25">
      <c r="A80" s="3" t="s">
        <v>815</v>
      </c>
      <c r="B80" s="5"/>
      <c r="C80" s="5"/>
      <c r="D80" s="5"/>
      <c r="E80" s="5"/>
      <c r="F80" s="5"/>
      <c r="G80" s="5">
        <v>1</v>
      </c>
      <c r="H80" s="5"/>
      <c r="I80" s="5"/>
      <c r="J80" s="5"/>
      <c r="K80" s="5"/>
      <c r="L80" s="5"/>
      <c r="M80" s="5"/>
      <c r="N80" s="5"/>
      <c r="O80" s="5"/>
      <c r="P80" s="24"/>
      <c r="Q80" s="5"/>
      <c r="R80" s="5"/>
      <c r="S80" s="5"/>
      <c r="T80" s="5"/>
      <c r="U80" s="5"/>
      <c r="V80" s="5"/>
      <c r="W80" s="5"/>
      <c r="X80" s="5"/>
      <c r="Y80" s="5"/>
      <c r="Z80" s="39"/>
      <c r="AA80" s="5"/>
      <c r="AB80" s="5"/>
      <c r="AC80" s="5">
        <f t="shared" si="4"/>
        <v>1</v>
      </c>
      <c r="AD80" s="13">
        <f t="shared" si="5"/>
        <v>1</v>
      </c>
    </row>
    <row r="81" spans="1:30" ht="11.25">
      <c r="A81" s="3" t="s">
        <v>1518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4"/>
      <c r="Q81" s="5"/>
      <c r="R81" s="5"/>
      <c r="S81" s="5"/>
      <c r="T81" s="5"/>
      <c r="U81" s="5"/>
      <c r="V81" s="5">
        <v>1</v>
      </c>
      <c r="W81" s="5"/>
      <c r="X81" s="5"/>
      <c r="Y81" s="5"/>
      <c r="Z81" s="39"/>
      <c r="AA81" s="5"/>
      <c r="AB81" s="5"/>
      <c r="AC81" s="5">
        <f t="shared" si="4"/>
        <v>1</v>
      </c>
      <c r="AD81" s="13">
        <f t="shared" si="5"/>
        <v>1</v>
      </c>
    </row>
    <row r="82" spans="1:30" ht="11.25">
      <c r="A82" s="3" t="s">
        <v>1370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4"/>
      <c r="Q82" s="5"/>
      <c r="R82" s="5"/>
      <c r="S82" s="5"/>
      <c r="T82" s="5"/>
      <c r="U82" s="5"/>
      <c r="V82" s="5"/>
      <c r="W82" s="5"/>
      <c r="X82" s="5"/>
      <c r="Y82" s="5"/>
      <c r="Z82" s="39">
        <v>1</v>
      </c>
      <c r="AA82" s="5"/>
      <c r="AB82" s="5"/>
      <c r="AC82" s="5">
        <f t="shared" si="4"/>
        <v>1</v>
      </c>
      <c r="AD82" s="13">
        <f t="shared" si="5"/>
        <v>1</v>
      </c>
    </row>
    <row r="83" spans="1:30" ht="11.25">
      <c r="A83" s="3" t="s">
        <v>1415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4"/>
      <c r="Q83" s="5"/>
      <c r="R83" s="5"/>
      <c r="S83" s="5"/>
      <c r="T83" s="5">
        <v>1</v>
      </c>
      <c r="U83" s="5"/>
      <c r="V83" s="5"/>
      <c r="W83" s="5"/>
      <c r="X83" s="5"/>
      <c r="Y83" s="5"/>
      <c r="Z83" s="39"/>
      <c r="AA83" s="5"/>
      <c r="AB83" s="5"/>
      <c r="AC83" s="5">
        <f t="shared" si="4"/>
        <v>1</v>
      </c>
      <c r="AD83" s="13">
        <f t="shared" si="5"/>
        <v>1</v>
      </c>
    </row>
    <row r="84" spans="1:30" ht="11.25">
      <c r="A84" s="3" t="s">
        <v>589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>
        <v>1</v>
      </c>
      <c r="O84" s="5"/>
      <c r="P84" s="24"/>
      <c r="Q84" s="5"/>
      <c r="R84" s="5"/>
      <c r="S84" s="5"/>
      <c r="T84" s="5"/>
      <c r="U84" s="5"/>
      <c r="V84" s="5"/>
      <c r="W84" s="5"/>
      <c r="X84" s="5"/>
      <c r="Y84" s="5"/>
      <c r="Z84" s="39"/>
      <c r="AA84" s="5"/>
      <c r="AB84" s="5"/>
      <c r="AC84" s="5">
        <f t="shared" si="4"/>
        <v>1</v>
      </c>
      <c r="AD84" s="13">
        <f t="shared" si="5"/>
        <v>1</v>
      </c>
    </row>
    <row r="85" spans="1:30" ht="11.25">
      <c r="A85" s="3" t="s">
        <v>1190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v>1</v>
      </c>
      <c r="N85" s="5"/>
      <c r="O85" s="5"/>
      <c r="P85" s="24"/>
      <c r="Q85" s="5"/>
      <c r="R85" s="5"/>
      <c r="S85" s="5"/>
      <c r="T85" s="5"/>
      <c r="U85" s="5"/>
      <c r="V85" s="5"/>
      <c r="W85" s="5"/>
      <c r="X85" s="5"/>
      <c r="Y85" s="5"/>
      <c r="Z85" s="39"/>
      <c r="AA85" s="5"/>
      <c r="AB85" s="5"/>
      <c r="AC85" s="5">
        <f t="shared" si="4"/>
        <v>1</v>
      </c>
      <c r="AD85" s="13">
        <f t="shared" si="5"/>
        <v>1</v>
      </c>
    </row>
    <row r="86" spans="1:30" ht="11.25">
      <c r="A86" s="3" t="s">
        <v>716</v>
      </c>
      <c r="B86" s="5"/>
      <c r="C86" s="5"/>
      <c r="D86" s="5"/>
      <c r="E86" s="5"/>
      <c r="F86" s="5"/>
      <c r="G86" s="5"/>
      <c r="H86" s="5">
        <v>1</v>
      </c>
      <c r="I86" s="5"/>
      <c r="J86" s="5"/>
      <c r="K86" s="5"/>
      <c r="L86" s="5"/>
      <c r="M86" s="5"/>
      <c r="N86" s="5"/>
      <c r="O86" s="5"/>
      <c r="P86" s="24"/>
      <c r="Q86" s="5"/>
      <c r="R86" s="5"/>
      <c r="S86" s="5"/>
      <c r="T86" s="5"/>
      <c r="U86" s="5"/>
      <c r="V86" s="5"/>
      <c r="W86" s="5"/>
      <c r="X86" s="5"/>
      <c r="Y86" s="5"/>
      <c r="Z86" s="39"/>
      <c r="AA86" s="5"/>
      <c r="AB86" s="5"/>
      <c r="AC86" s="5">
        <f t="shared" si="4"/>
        <v>1</v>
      </c>
      <c r="AD86" s="13">
        <f t="shared" si="5"/>
        <v>1</v>
      </c>
    </row>
    <row r="87" spans="1:30" ht="11.25">
      <c r="A87" s="3" t="s">
        <v>850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4"/>
      <c r="Q87" s="5"/>
      <c r="R87" s="5"/>
      <c r="S87" s="5"/>
      <c r="T87" s="5"/>
      <c r="U87" s="5"/>
      <c r="V87" s="5"/>
      <c r="W87" s="5"/>
      <c r="X87" s="5"/>
      <c r="Y87" s="5">
        <v>1</v>
      </c>
      <c r="Z87" s="39"/>
      <c r="AA87" s="5"/>
      <c r="AB87" s="5"/>
      <c r="AC87" s="5">
        <f t="shared" si="4"/>
        <v>1</v>
      </c>
      <c r="AD87" s="13">
        <f t="shared" si="5"/>
        <v>1</v>
      </c>
    </row>
    <row r="88" spans="1:30" ht="11.2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4"/>
      <c r="Q88" s="5"/>
      <c r="R88" s="5"/>
      <c r="S88" s="5"/>
      <c r="T88" s="5"/>
      <c r="U88" s="5"/>
      <c r="V88" s="5"/>
      <c r="W88" s="5"/>
      <c r="X88" s="5"/>
      <c r="Y88" s="5"/>
      <c r="Z88" s="60"/>
      <c r="AA88" s="5"/>
      <c r="AB88" s="5"/>
      <c r="AC88" s="5">
        <f t="shared" si="4"/>
        <v>0</v>
      </c>
      <c r="AD88" s="13">
        <f t="shared" si="5"/>
        <v>0</v>
      </c>
    </row>
    <row r="89" spans="19:26" ht="11.25">
      <c r="S89" s="22"/>
      <c r="T89" s="22"/>
      <c r="Z89" s="41"/>
    </row>
    <row r="90" spans="19:26" ht="11.25">
      <c r="S90" s="22"/>
      <c r="T90" s="22"/>
      <c r="Z90" s="41"/>
    </row>
    <row r="91" spans="19:26" ht="11.25">
      <c r="S91" s="22"/>
      <c r="T91" s="22"/>
      <c r="Z91" s="41"/>
    </row>
    <row r="92" spans="19:26" ht="11.25">
      <c r="S92" s="22"/>
      <c r="T92" s="22"/>
      <c r="Z92" s="41"/>
    </row>
    <row r="93" spans="19:26" ht="11.25">
      <c r="S93" s="22"/>
      <c r="T93" s="22"/>
      <c r="Z93" s="41"/>
    </row>
    <row r="94" spans="19:26" ht="11.25">
      <c r="S94" s="22"/>
      <c r="T94" s="22"/>
      <c r="Z94" s="41"/>
    </row>
    <row r="95" spans="19:26" ht="11.25">
      <c r="S95" s="22"/>
      <c r="T95" s="22"/>
      <c r="Z95" s="41"/>
    </row>
    <row r="96" spans="19:26" ht="11.25">
      <c r="S96" s="22"/>
      <c r="T96" s="22"/>
      <c r="Z96" s="41"/>
    </row>
    <row r="97" spans="19:26" ht="11.25">
      <c r="S97" s="22"/>
      <c r="T97" s="22"/>
      <c r="Z97" s="41"/>
    </row>
    <row r="98" spans="19:26" ht="11.25">
      <c r="S98" s="22"/>
      <c r="T98" s="22"/>
      <c r="Z98" s="41"/>
    </row>
    <row r="99" spans="19:26" ht="11.25">
      <c r="S99" s="22"/>
      <c r="T99" s="22"/>
      <c r="Z99" s="41"/>
    </row>
    <row r="100" spans="19:26" ht="11.25">
      <c r="S100" s="22"/>
      <c r="T100" s="22"/>
      <c r="Z100" s="41"/>
    </row>
    <row r="101" spans="19:26" ht="11.25">
      <c r="S101" s="22"/>
      <c r="T101" s="22"/>
      <c r="Z101" s="41"/>
    </row>
    <row r="102" spans="19:26" ht="11.25">
      <c r="S102" s="22"/>
      <c r="T102" s="22"/>
      <c r="Z102" s="41"/>
    </row>
    <row r="103" spans="19:26" ht="11.25">
      <c r="S103" s="22"/>
      <c r="T103" s="22"/>
      <c r="Z103" s="41"/>
    </row>
    <row r="104" spans="19:26" ht="11.25">
      <c r="S104" s="22"/>
      <c r="Z104" s="41"/>
    </row>
    <row r="105" spans="19:26" ht="11.25">
      <c r="S105" s="22"/>
      <c r="Z105" s="41"/>
    </row>
    <row r="106" spans="19:26" ht="11.25">
      <c r="S106" s="22"/>
      <c r="Z106" s="41"/>
    </row>
    <row r="107" spans="19:26" ht="11.25">
      <c r="S107" s="22"/>
      <c r="Z107" s="41"/>
    </row>
    <row r="108" spans="19:26" ht="11.25">
      <c r="S108" s="22"/>
      <c r="Z108" s="41"/>
    </row>
    <row r="109" ht="11.25">
      <c r="Z109" s="41"/>
    </row>
    <row r="110" ht="11.25">
      <c r="Z110" s="41"/>
    </row>
    <row r="111" ht="11.25">
      <c r="Z111" s="41"/>
    </row>
    <row r="112" ht="11.25">
      <c r="Z112" s="41"/>
    </row>
    <row r="113" ht="11.25">
      <c r="Z113" s="41"/>
    </row>
    <row r="114" ht="11.25">
      <c r="Z114" s="41"/>
    </row>
    <row r="115" ht="11.25">
      <c r="Z115" s="41"/>
    </row>
    <row r="116" ht="11.25">
      <c r="Z116" s="41"/>
    </row>
    <row r="117" ht="11.25">
      <c r="Z117" s="41"/>
    </row>
    <row r="118" ht="11.25">
      <c r="Z118" s="41"/>
    </row>
    <row r="119" ht="11.25">
      <c r="Z119" s="41"/>
    </row>
    <row r="120" ht="11.25">
      <c r="Z120" s="41"/>
    </row>
    <row r="121" ht="11.25">
      <c r="Z121" s="41"/>
    </row>
    <row r="122" ht="11.25">
      <c r="Z122" s="41"/>
    </row>
    <row r="123" ht="11.25">
      <c r="Z123" s="41"/>
    </row>
    <row r="124" ht="11.25">
      <c r="Z124" s="41"/>
    </row>
    <row r="125" ht="11.25">
      <c r="Z125" s="41"/>
    </row>
    <row r="126" ht="11.25">
      <c r="Z126" s="41"/>
    </row>
    <row r="127" ht="11.25">
      <c r="Z127" s="41"/>
    </row>
    <row r="128" ht="11.25">
      <c r="Z128" s="41"/>
    </row>
    <row r="129" ht="11.25">
      <c r="Z129" s="41"/>
    </row>
    <row r="130" ht="11.25">
      <c r="Z130" s="41"/>
    </row>
    <row r="131" ht="11.25">
      <c r="Z131" s="41"/>
    </row>
    <row r="132" ht="11.25">
      <c r="Z132" s="41"/>
    </row>
    <row r="133" ht="11.25">
      <c r="Z133" s="41"/>
    </row>
    <row r="134" ht="11.25">
      <c r="Z134" s="41"/>
    </row>
    <row r="135" ht="11.25">
      <c r="Z135" s="26"/>
    </row>
    <row r="136" ht="11.25">
      <c r="Z136" s="26"/>
    </row>
    <row r="137" ht="11.25">
      <c r="Z137" s="26"/>
    </row>
    <row r="138" ht="11.25">
      <c r="Z138" s="41"/>
    </row>
    <row r="139" ht="11.25">
      <c r="Z139" s="26"/>
    </row>
    <row r="140" ht="11.25">
      <c r="Z140" s="41"/>
    </row>
    <row r="141" ht="11.25">
      <c r="Z141" s="41"/>
    </row>
    <row r="142" ht="11.25">
      <c r="Z142" s="41"/>
    </row>
    <row r="143" ht="11.25">
      <c r="Z143" s="41"/>
    </row>
    <row r="144" ht="11.25">
      <c r="Z144" s="41"/>
    </row>
    <row r="145" ht="11.25">
      <c r="Z145" s="41"/>
    </row>
    <row r="146" ht="11.25">
      <c r="Z146" s="41"/>
    </row>
    <row r="147" ht="11.25">
      <c r="Z147" s="41"/>
    </row>
    <row r="148" ht="11.25">
      <c r="Z148" s="41"/>
    </row>
    <row r="149" ht="11.25">
      <c r="Z149" s="41"/>
    </row>
    <row r="150" ht="11.25">
      <c r="Z150" s="41"/>
    </row>
    <row r="151" ht="11.25">
      <c r="Z151" s="26"/>
    </row>
    <row r="152" ht="11.25">
      <c r="Z152" s="41"/>
    </row>
    <row r="153" ht="11.25">
      <c r="Z153" s="41"/>
    </row>
    <row r="154" ht="11.25">
      <c r="Z154" s="41"/>
    </row>
    <row r="155" ht="11.25">
      <c r="Z155" s="41"/>
    </row>
    <row r="156" ht="11.25">
      <c r="Z156" s="41"/>
    </row>
    <row r="157" ht="11.25">
      <c r="Z157" s="41"/>
    </row>
    <row r="158" ht="11.25">
      <c r="Z158" s="41"/>
    </row>
    <row r="159" ht="11.25">
      <c r="Z159" s="41"/>
    </row>
    <row r="160" ht="11.25">
      <c r="Z160" s="41"/>
    </row>
    <row r="161" ht="11.25">
      <c r="Z161" s="41"/>
    </row>
    <row r="162" ht="11.25">
      <c r="Z162" s="41"/>
    </row>
    <row r="163" ht="11.25">
      <c r="Z163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Web Drake</cp:lastModifiedBy>
  <cp:lastPrinted>2011-10-11T21:59:25Z</cp:lastPrinted>
  <dcterms:created xsi:type="dcterms:W3CDTF">2007-12-03T20:23:19Z</dcterms:created>
  <dcterms:modified xsi:type="dcterms:W3CDTF">2017-02-23T16:48:48Z</dcterms:modified>
  <cp:category/>
  <cp:version/>
  <cp:contentType/>
  <cp:contentStatus/>
</cp:coreProperties>
</file>