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0890" windowHeight="8805" tabRatio="895" firstSheet="8" activeTab="11"/>
  </bookViews>
  <sheets>
    <sheet name="Abbreviations" sheetId="1" r:id="rId1"/>
    <sheet name="Founders" sheetId="2" r:id="rId2"/>
    <sheet name="Scholastic" sheetId="3" r:id="rId3"/>
    <sheet name="Novice" sheetId="4" r:id="rId4"/>
    <sheet name="NoviceSquad" sheetId="5" r:id="rId5"/>
    <sheet name="Nov Speaks" sheetId="6" r:id="rId6"/>
    <sheet name="JV" sheetId="7" r:id="rId7"/>
    <sheet name="JV Squad" sheetId="8" r:id="rId8"/>
    <sheet name="JV Speaks" sheetId="9" r:id="rId9"/>
    <sheet name="Varsity" sheetId="10" r:id="rId10"/>
    <sheet name="VarsitySquad" sheetId="11" r:id="rId11"/>
    <sheet name="Var Speaks" sheetId="12" r:id="rId12"/>
    <sheet name="Pro" sheetId="13" r:id="rId13"/>
    <sheet name="ProSquad" sheetId="14" r:id="rId14"/>
    <sheet name="Pro Speaks" sheetId="15" r:id="rId15"/>
    <sheet name="Team" sheetId="16" r:id="rId16"/>
    <sheet name="Team-Squad" sheetId="17" r:id="rId17"/>
    <sheet name="Team Speaks" sheetId="18" r:id="rId18"/>
    <sheet name="CC" sheetId="19" r:id="rId19"/>
    <sheet name="CC List" sheetId="20" r:id="rId20"/>
  </sheets>
  <definedNames>
    <definedName name="_xlnm.Print_Area" localSheetId="0">'Abbreviations'!$A$1:$E$209</definedName>
    <definedName name="_xlnm.Print_Area" localSheetId="1">'Founders'!$B$1:$AR$128</definedName>
    <definedName name="_xlnm.Print_Area" localSheetId="6">'JV'!$A$1:$AE$80</definedName>
    <definedName name="_xlnm.Print_Area" localSheetId="8">'JV Speaks'!$A$1:$Z$17</definedName>
    <definedName name="_xlnm.Print_Area" localSheetId="7">'JV Squad'!$A$1:$Z$35</definedName>
    <definedName name="_xlnm.Print_Area" localSheetId="5">'Nov Speaks'!$A$1:$AJ$29</definedName>
    <definedName name="_xlnm.Print_Area" localSheetId="3">'Novice'!$A$1:$AK$243</definedName>
    <definedName name="_xlnm.Print_Area" localSheetId="4">'NoviceSquad'!$A$1:$AJ$63</definedName>
    <definedName name="_xlnm.Print_Area" localSheetId="12">'Pro'!$A$1:$W$79</definedName>
    <definedName name="_xlnm.Print_Area" localSheetId="14">'Pro Speaks'!$A$1:$V$16</definedName>
    <definedName name="_xlnm.Print_Area" localSheetId="13">'ProSquad'!$A$1:$V$22</definedName>
    <definedName name="_xlnm.Print_Area" localSheetId="2">'Scholastic'!$A$1:$AQ$86</definedName>
    <definedName name="_xlnm.Print_Area" localSheetId="15">'Team'!$A$1:$V$40</definedName>
    <definedName name="_xlnm.Print_Area" localSheetId="17">'Team Speaks'!$A$1:$T$11</definedName>
    <definedName name="_xlnm.Print_Area" localSheetId="16">'Team-Squad'!$A$1:$T$9</definedName>
    <definedName name="_xlnm.Print_Area" localSheetId="11">'Var Speaks'!$A$1:$AN$27</definedName>
    <definedName name="_xlnm.Print_Area" localSheetId="9">'Varsity'!$A$1:$AP$167</definedName>
    <definedName name="_xlnm.Print_Area" localSheetId="10">'VarsitySquad'!$A$1:$AN$47</definedName>
    <definedName name="_xlnm.Print_Titles" localSheetId="1">'Founders'!$1:$1</definedName>
    <definedName name="_xlnm.Print_Titles" localSheetId="5">'Nov Speaks'!$1:$1</definedName>
    <definedName name="_xlnm.Print_Titles" localSheetId="3">'Novice'!$1:$1</definedName>
    <definedName name="_xlnm.Print_Titles" localSheetId="12">'Pro'!$1:$1</definedName>
    <definedName name="_xlnm.Print_Titles" localSheetId="9">'Varsity'!$1:$1</definedName>
  </definedNames>
  <calcPr fullCalcOnLoad="1"/>
</workbook>
</file>

<file path=xl/sharedStrings.xml><?xml version="1.0" encoding="utf-8"?>
<sst xmlns="http://schemas.openxmlformats.org/spreadsheetml/2006/main" count="3512" uniqueCount="1653">
  <si>
    <t>Pro Squad</t>
  </si>
  <si>
    <t>Program</t>
  </si>
  <si>
    <t>Team Squad</t>
  </si>
  <si>
    <t>BSU</t>
  </si>
  <si>
    <t>Tournament</t>
  </si>
  <si>
    <t>UAM</t>
  </si>
  <si>
    <t>LSU-Shreveport</t>
  </si>
  <si>
    <t>UU</t>
  </si>
  <si>
    <t>Union University</t>
  </si>
  <si>
    <t>Hillsdale College</t>
  </si>
  <si>
    <t>MC</t>
  </si>
  <si>
    <t>Mississippi College</t>
  </si>
  <si>
    <t>SFCT</t>
  </si>
  <si>
    <t>BPCC</t>
  </si>
  <si>
    <t>Bossier Parish Community College</t>
  </si>
  <si>
    <t>LSU</t>
  </si>
  <si>
    <t>Louisiana State University</t>
  </si>
  <si>
    <t>Sam Houston State University</t>
  </si>
  <si>
    <t>ETBU</t>
  </si>
  <si>
    <t>UCA</t>
  </si>
  <si>
    <t>University of Central Arkansas</t>
  </si>
  <si>
    <t>Tourn. Code</t>
  </si>
  <si>
    <t>East Texas Baptist University</t>
  </si>
  <si>
    <t>Louisiana College</t>
  </si>
  <si>
    <t>University of Arkansas-Pine Bluff</t>
  </si>
  <si>
    <t>University of Arkansas-Monticello</t>
  </si>
  <si>
    <t>Crowder College</t>
  </si>
  <si>
    <t>LSU-Alexandria</t>
  </si>
  <si>
    <t>Boise State University</t>
  </si>
  <si>
    <t>The College of Idaho</t>
  </si>
  <si>
    <t>CSI</t>
  </si>
  <si>
    <t>College of Southern Idaho</t>
  </si>
  <si>
    <t>CWI</t>
  </si>
  <si>
    <t>College of Western Idaho</t>
  </si>
  <si>
    <t>LiC</t>
  </si>
  <si>
    <t>Linfield College</t>
  </si>
  <si>
    <t>Mt. Hood Community College</t>
  </si>
  <si>
    <t>Pacific University</t>
  </si>
  <si>
    <t>CaC</t>
  </si>
  <si>
    <t>Carroll College</t>
  </si>
  <si>
    <t>Northwest Nazarene University</t>
  </si>
  <si>
    <t>Harding University</t>
  </si>
  <si>
    <t>SBU</t>
  </si>
  <si>
    <t>Southwest Baptist University</t>
  </si>
  <si>
    <t>TCC</t>
  </si>
  <si>
    <t>Tulsa Community College</t>
  </si>
  <si>
    <t>HSU</t>
  </si>
  <si>
    <t>ClC</t>
  </si>
  <si>
    <t>CrC</t>
  </si>
  <si>
    <t>SFA</t>
  </si>
  <si>
    <t>IDC</t>
  </si>
  <si>
    <t>Independent Debate Coalition</t>
  </si>
  <si>
    <t>ASU</t>
  </si>
  <si>
    <t>Arkansas State University</t>
  </si>
  <si>
    <t>Texas A&amp;M University</t>
  </si>
  <si>
    <t>Henderson State University</t>
  </si>
  <si>
    <t>KWU</t>
  </si>
  <si>
    <t>Kansas Wesleyan University</t>
  </si>
  <si>
    <t>Stephen F. Austin State University</t>
  </si>
  <si>
    <t>NSU</t>
  </si>
  <si>
    <t>WCU</t>
  </si>
  <si>
    <t>William Carey University</t>
  </si>
  <si>
    <t>Northwestern State University</t>
  </si>
  <si>
    <t>Cameron University</t>
  </si>
  <si>
    <t>CCC</t>
  </si>
  <si>
    <t>Clackamas Community College</t>
  </si>
  <si>
    <t>Clark College</t>
  </si>
  <si>
    <t>OSU</t>
  </si>
  <si>
    <t>Oregon State University</t>
  </si>
  <si>
    <t>Humboldt State University</t>
  </si>
  <si>
    <t>Lower Columbia College</t>
  </si>
  <si>
    <t>LCC</t>
  </si>
  <si>
    <t>Columbia Basin College</t>
  </si>
  <si>
    <t>CBC</t>
  </si>
  <si>
    <t>University of Portland</t>
  </si>
  <si>
    <t>Indiana University-South Bend</t>
  </si>
  <si>
    <t>Bowling Green State University</t>
  </si>
  <si>
    <t>Northwest Christian University</t>
  </si>
  <si>
    <t>NCU</t>
  </si>
  <si>
    <t>CNT</t>
  </si>
  <si>
    <t>Chinese National Team</t>
  </si>
  <si>
    <t>University of Oregon</t>
  </si>
  <si>
    <t>Bellevue College</t>
  </si>
  <si>
    <t>SPU</t>
  </si>
  <si>
    <t>Seattle Pacific University</t>
  </si>
  <si>
    <t>2Yr.</t>
  </si>
  <si>
    <t>Tulane University</t>
  </si>
  <si>
    <t>BeC</t>
  </si>
  <si>
    <t>CoI</t>
  </si>
  <si>
    <t>HiC</t>
  </si>
  <si>
    <t>HuS</t>
  </si>
  <si>
    <t>ISB</t>
  </si>
  <si>
    <t>LSC</t>
  </si>
  <si>
    <t>LSA</t>
  </si>
  <si>
    <t>PaU</t>
  </si>
  <si>
    <t>TuU</t>
  </si>
  <si>
    <t>UPB</t>
  </si>
  <si>
    <t>SFC</t>
  </si>
  <si>
    <t>Spokane Falls Community College</t>
  </si>
  <si>
    <t>University of the Cumberlands</t>
  </si>
  <si>
    <t>St. Mary's University</t>
  </si>
  <si>
    <t>ACU</t>
  </si>
  <si>
    <t>CMU</t>
  </si>
  <si>
    <t>CSB</t>
  </si>
  <si>
    <t>FSU</t>
  </si>
  <si>
    <t>GSC</t>
  </si>
  <si>
    <t>WeU</t>
  </si>
  <si>
    <t>WiC</t>
  </si>
  <si>
    <t>Abilene Christian University</t>
  </si>
  <si>
    <t>Central Michigan University</t>
  </si>
  <si>
    <t>College of St. Bennedict's / St. John's University</t>
  </si>
  <si>
    <t>Ferris State University</t>
  </si>
  <si>
    <t>Gainesville St. College</t>
  </si>
  <si>
    <t>Lane Community College</t>
  </si>
  <si>
    <t>Muskingum University</t>
  </si>
  <si>
    <t>University of Houston</t>
  </si>
  <si>
    <t>Webster University</t>
  </si>
  <si>
    <t>Wiley College</t>
  </si>
  <si>
    <t>MuU</t>
  </si>
  <si>
    <t>ChC</t>
  </si>
  <si>
    <t>Chabot College</t>
  </si>
  <si>
    <t>Northwest Arkansas Community College</t>
  </si>
  <si>
    <t>Northwest Missouri State University</t>
  </si>
  <si>
    <t>Ottawa University</t>
  </si>
  <si>
    <t xml:space="preserve">OtU </t>
  </si>
  <si>
    <t>University of Michigan</t>
  </si>
  <si>
    <t>WiU</t>
  </si>
  <si>
    <t>Williams University</t>
  </si>
  <si>
    <t xml:space="preserve">Prog. Code </t>
  </si>
  <si>
    <t xml:space="preserve"> </t>
  </si>
  <si>
    <t>Kab</t>
  </si>
  <si>
    <t>Lee College</t>
  </si>
  <si>
    <t>Lee</t>
  </si>
  <si>
    <t>BGFC</t>
  </si>
  <si>
    <t>Kabul University</t>
  </si>
  <si>
    <t>Kar</t>
  </si>
  <si>
    <t>Kardan University</t>
  </si>
  <si>
    <t>Ibn Sina University</t>
  </si>
  <si>
    <t>Kat</t>
  </si>
  <si>
    <t>Kateb University</t>
  </si>
  <si>
    <t>Tabesh University</t>
  </si>
  <si>
    <t>Texas A&amp;M University International</t>
  </si>
  <si>
    <t>ISU</t>
  </si>
  <si>
    <t>OBU</t>
  </si>
  <si>
    <t>Ouachita Baptist University</t>
  </si>
  <si>
    <t>Middle Tennessee State University</t>
  </si>
  <si>
    <t>Lone Star College - Kingwood</t>
  </si>
  <si>
    <t>UH</t>
  </si>
  <si>
    <t>FaS</t>
  </si>
  <si>
    <t>Fairmont State University</t>
  </si>
  <si>
    <t>University of Arkansas</t>
  </si>
  <si>
    <t>JBU</t>
  </si>
  <si>
    <t>ATU</t>
  </si>
  <si>
    <t>Arkansas Tech University</t>
  </si>
  <si>
    <t>WhU</t>
  </si>
  <si>
    <t>Whitworth University</t>
  </si>
  <si>
    <t>SnC</t>
  </si>
  <si>
    <t>Snow College</t>
  </si>
  <si>
    <t>CoM</t>
  </si>
  <si>
    <t>College of Mainlands</t>
  </si>
  <si>
    <t>XU</t>
  </si>
  <si>
    <t>Xavier University</t>
  </si>
  <si>
    <t>Northwest College</t>
  </si>
  <si>
    <t>MoC</t>
  </si>
  <si>
    <t>Morehouse College</t>
  </si>
  <si>
    <t>MCC</t>
  </si>
  <si>
    <t>Metropolitan Community College-Longview</t>
  </si>
  <si>
    <t>McKendree University</t>
  </si>
  <si>
    <t>Murray State University</t>
  </si>
  <si>
    <t>OhU</t>
  </si>
  <si>
    <t>Ohio University</t>
  </si>
  <si>
    <t>BCC</t>
  </si>
  <si>
    <t>Barton Community College</t>
  </si>
  <si>
    <t>COM</t>
  </si>
  <si>
    <t>MTSU</t>
  </si>
  <si>
    <t>UTK</t>
  </si>
  <si>
    <t xml:space="preserve">University of Tennessee </t>
  </si>
  <si>
    <t>USM</t>
  </si>
  <si>
    <t>University of Southern Mississippi</t>
  </si>
  <si>
    <t>ULL</t>
  </si>
  <si>
    <t>ORU</t>
  </si>
  <si>
    <t>Oral Roberts University</t>
  </si>
  <si>
    <t>PiC</t>
  </si>
  <si>
    <t>Piedmont College</t>
  </si>
  <si>
    <t>USC</t>
  </si>
  <si>
    <t>University of South Carolina</t>
  </si>
  <si>
    <t>IdU</t>
  </si>
  <si>
    <t>Idaho University</t>
  </si>
  <si>
    <t>University of Utah</t>
  </si>
  <si>
    <t>WWU</t>
  </si>
  <si>
    <t>Western Washington University</t>
  </si>
  <si>
    <t>UWB</t>
  </si>
  <si>
    <t>University of Washington-Bothell</t>
  </si>
  <si>
    <t>UNG</t>
  </si>
  <si>
    <t>University of North Georgia</t>
  </si>
  <si>
    <t>Walters State Community College</t>
  </si>
  <si>
    <t>BKU</t>
  </si>
  <si>
    <t>Bakhtar University</t>
  </si>
  <si>
    <t>KEU</t>
  </si>
  <si>
    <t>Kabul Educational University</t>
  </si>
  <si>
    <t>MaU</t>
  </si>
  <si>
    <t>Marshall University</t>
  </si>
  <si>
    <t>StC</t>
  </si>
  <si>
    <t>University of Kentucky</t>
  </si>
  <si>
    <t>McN</t>
  </si>
  <si>
    <t>McNeese State University</t>
  </si>
  <si>
    <t>PuU</t>
  </si>
  <si>
    <t>Purdue University</t>
  </si>
  <si>
    <t>UCM</t>
  </si>
  <si>
    <t>University of Central Missouri</t>
  </si>
  <si>
    <t>LRU</t>
  </si>
  <si>
    <t>Lenoir-Rhyne University</t>
  </si>
  <si>
    <t>VSU</t>
  </si>
  <si>
    <t>Valdosta State University</t>
  </si>
  <si>
    <t>Tennessee State University</t>
  </si>
  <si>
    <t>CAU</t>
  </si>
  <si>
    <t>Clark Atlanta University</t>
  </si>
  <si>
    <t>Evangel University</t>
  </si>
  <si>
    <t>TCU</t>
  </si>
  <si>
    <t>Texas Christian University</t>
  </si>
  <si>
    <t>NAU</t>
  </si>
  <si>
    <t>Northern Arizona University</t>
  </si>
  <si>
    <t>Sterling College</t>
  </si>
  <si>
    <t>GCU</t>
  </si>
  <si>
    <t>Grand Canyon University</t>
  </si>
  <si>
    <t>Prairie View A&amp;M University</t>
  </si>
  <si>
    <t>MIZ</t>
  </si>
  <si>
    <t>University of Missouri</t>
  </si>
  <si>
    <t>BiU</t>
  </si>
  <si>
    <t>Biola University</t>
  </si>
  <si>
    <t>CCU</t>
  </si>
  <si>
    <t>Colorado Christian University</t>
  </si>
  <si>
    <t>HPU</t>
  </si>
  <si>
    <t>Howard Payne University</t>
  </si>
  <si>
    <t>Point Loma Nazarene University</t>
  </si>
  <si>
    <t>PeU</t>
  </si>
  <si>
    <t>Pepperdine University</t>
  </si>
  <si>
    <t>ABU</t>
  </si>
  <si>
    <t>Alderson Boaddus University</t>
  </si>
  <si>
    <t>Novice Speaks</t>
  </si>
  <si>
    <t>Pro Speaks</t>
  </si>
  <si>
    <t>Varsity Speaks</t>
  </si>
  <si>
    <t>1st Place</t>
  </si>
  <si>
    <t>2nd Place</t>
  </si>
  <si>
    <t>3rd Place</t>
  </si>
  <si>
    <t>4th Place</t>
  </si>
  <si>
    <t>5th Place</t>
  </si>
  <si>
    <t>5 Points</t>
  </si>
  <si>
    <t>4 Points</t>
  </si>
  <si>
    <t>3 Points</t>
  </si>
  <si>
    <t>2 Points</t>
  </si>
  <si>
    <t>1 Point</t>
  </si>
  <si>
    <t>Novice Individual</t>
  </si>
  <si>
    <t>Varsity Individual</t>
  </si>
  <si>
    <t>Team Speaks</t>
  </si>
  <si>
    <t>Novice Squad</t>
  </si>
  <si>
    <t>Varsity Squad</t>
  </si>
  <si>
    <t>Scholastic Award</t>
  </si>
  <si>
    <t>Pro Individual</t>
  </si>
  <si>
    <t>over 6/2nd host</t>
  </si>
  <si>
    <t>MeU</t>
  </si>
  <si>
    <t>Mercer University</t>
  </si>
  <si>
    <t>OgU</t>
  </si>
  <si>
    <t>Oglethorpe University</t>
  </si>
  <si>
    <t>UoU</t>
  </si>
  <si>
    <t>JSU</t>
  </si>
  <si>
    <t>UMs</t>
  </si>
  <si>
    <t>University of Mississippi</t>
  </si>
  <si>
    <t>ULA</t>
  </si>
  <si>
    <t>University of Louisiana- Alexandria</t>
  </si>
  <si>
    <t>University of Louisiana- Lafayette</t>
  </si>
  <si>
    <t>UK</t>
  </si>
  <si>
    <t>UO</t>
  </si>
  <si>
    <t>HCC</t>
  </si>
  <si>
    <t>Hutchinson Community College</t>
  </si>
  <si>
    <t>IVC</t>
  </si>
  <si>
    <t>Jackson State University</t>
  </si>
  <si>
    <t>TSU1</t>
  </si>
  <si>
    <t>Team</t>
  </si>
  <si>
    <t>Founder's Award</t>
  </si>
  <si>
    <t>John Brown University</t>
  </si>
  <si>
    <t>EU</t>
  </si>
  <si>
    <t>CasC</t>
  </si>
  <si>
    <t>Casper College</t>
  </si>
  <si>
    <t>NwC</t>
  </si>
  <si>
    <t>WWCC</t>
  </si>
  <si>
    <t>Western Wyoming Community College</t>
  </si>
  <si>
    <t>LSUS</t>
  </si>
  <si>
    <t>EWC</t>
  </si>
  <si>
    <t>Eastern Wyoming College</t>
  </si>
  <si>
    <t>ICC</t>
  </si>
  <si>
    <t>Independence Community College</t>
  </si>
  <si>
    <t>Langston University</t>
  </si>
  <si>
    <t>CamU</t>
  </si>
  <si>
    <t>RC</t>
  </si>
  <si>
    <t>Ranger College</t>
  </si>
  <si>
    <t>PSCFAF</t>
  </si>
  <si>
    <t>APU</t>
  </si>
  <si>
    <t>Azusa Pacific University</t>
  </si>
  <si>
    <t>CeC</t>
  </si>
  <si>
    <t>Cerritos College</t>
  </si>
  <si>
    <t>FC</t>
  </si>
  <si>
    <t>Fullerton College</t>
  </si>
  <si>
    <t>Irvine Valley College</t>
  </si>
  <si>
    <t>LAVC</t>
  </si>
  <si>
    <t>Los Angeles Valley College</t>
  </si>
  <si>
    <t>MSAC</t>
  </si>
  <si>
    <t>Mt. San Antonio College</t>
  </si>
  <si>
    <t>PLNU</t>
  </si>
  <si>
    <t>RHC</t>
  </si>
  <si>
    <t>Rio Hondo College</t>
  </si>
  <si>
    <t>SHSU</t>
  </si>
  <si>
    <t>StMU</t>
  </si>
  <si>
    <t>TabU</t>
  </si>
  <si>
    <t>SFCC</t>
  </si>
  <si>
    <t>SaC</t>
  </si>
  <si>
    <t>Saddleback College</t>
  </si>
  <si>
    <t>FIU</t>
  </si>
  <si>
    <t>Florida Internatinal University</t>
  </si>
  <si>
    <t>BGSU1</t>
  </si>
  <si>
    <t>PaC</t>
  </si>
  <si>
    <t>Palomar College</t>
  </si>
  <si>
    <t>Comp</t>
  </si>
  <si>
    <t>Speech and Debate at Compton</t>
  </si>
  <si>
    <t>NNU</t>
  </si>
  <si>
    <t>MHCC</t>
  </si>
  <si>
    <t>WSCC</t>
  </si>
  <si>
    <t>LaCC</t>
  </si>
  <si>
    <t>RCC</t>
  </si>
  <si>
    <t>Rogue Community College</t>
  </si>
  <si>
    <t>OCU</t>
  </si>
  <si>
    <t>Oklahoma Christian University</t>
  </si>
  <si>
    <t>SER</t>
  </si>
  <si>
    <t>SeU</t>
  </si>
  <si>
    <t>Southeastern University</t>
  </si>
  <si>
    <t>WSFA</t>
  </si>
  <si>
    <t>GCC</t>
  </si>
  <si>
    <t>Glendale Community College</t>
  </si>
  <si>
    <t>Moorpark College</t>
  </si>
  <si>
    <t>MpC</t>
  </si>
  <si>
    <t>OCC</t>
  </si>
  <si>
    <t>Orange Coast College</t>
  </si>
  <si>
    <t>CyC</t>
  </si>
  <si>
    <t>Cypress College</t>
  </si>
  <si>
    <t>PCC</t>
  </si>
  <si>
    <t>Pasadena City College</t>
  </si>
  <si>
    <t>SoC</t>
  </si>
  <si>
    <t>Solano College</t>
  </si>
  <si>
    <t>UAPB</t>
  </si>
  <si>
    <t>TxSU</t>
  </si>
  <si>
    <t>Texas State University</t>
  </si>
  <si>
    <t>NCCFI</t>
  </si>
  <si>
    <t>CovC</t>
  </si>
  <si>
    <t>Covenant College</t>
  </si>
  <si>
    <t>SHU</t>
  </si>
  <si>
    <t>Seton Hall University</t>
  </si>
  <si>
    <t>2014-15</t>
  </si>
  <si>
    <t>2015-16</t>
  </si>
  <si>
    <t>JV Individual</t>
  </si>
  <si>
    <t>JV Squad</t>
  </si>
  <si>
    <t>JV Speaks</t>
  </si>
  <si>
    <t>SJC</t>
  </si>
  <si>
    <t>San Jacinto College</t>
  </si>
  <si>
    <t>LC</t>
  </si>
  <si>
    <t>BerC</t>
  </si>
  <si>
    <t>Berea College</t>
  </si>
  <si>
    <t>UC</t>
  </si>
  <si>
    <t>UT</t>
  </si>
  <si>
    <t>TrU</t>
  </si>
  <si>
    <t>Transyvania University</t>
  </si>
  <si>
    <t>BAC</t>
  </si>
  <si>
    <t>Belmont Abbey College</t>
  </si>
  <si>
    <t>Idaho State University</t>
  </si>
  <si>
    <t>UP</t>
  </si>
  <si>
    <t>USU</t>
  </si>
  <si>
    <t>Utah State University</t>
  </si>
  <si>
    <t>GFU</t>
  </si>
  <si>
    <t>George Fox University</t>
  </si>
  <si>
    <t>GCTC</t>
  </si>
  <si>
    <t>Gateway Community and Technical College</t>
  </si>
  <si>
    <t>GrCC</t>
  </si>
  <si>
    <t>Grove City College</t>
  </si>
  <si>
    <t>TTU</t>
  </si>
  <si>
    <t>Tennessee Technological University</t>
  </si>
  <si>
    <t>SMU</t>
  </si>
  <si>
    <t>Southern Methodist University</t>
  </si>
  <si>
    <t>TCCNE</t>
  </si>
  <si>
    <t>Tarrant County College, Northeast</t>
  </si>
  <si>
    <t>CUI</t>
  </si>
  <si>
    <t>UCSB</t>
  </si>
  <si>
    <t>University of California Santa Barbara</t>
  </si>
  <si>
    <t>ECC</t>
  </si>
  <si>
    <t>El Camino College</t>
  </si>
  <si>
    <t>LuU</t>
  </si>
  <si>
    <t>Lumerit University</t>
  </si>
  <si>
    <t>OCTC</t>
  </si>
  <si>
    <t>Owensboro Community and Technical College</t>
  </si>
  <si>
    <t>EMU</t>
  </si>
  <si>
    <t>Eastern Michigan University</t>
  </si>
  <si>
    <t>MuSU</t>
  </si>
  <si>
    <t>MiSU</t>
  </si>
  <si>
    <t>Mississippi State University</t>
  </si>
  <si>
    <t>TVCC</t>
  </si>
  <si>
    <t>Trinity Valley Community College</t>
  </si>
  <si>
    <t>CasU</t>
  </si>
  <si>
    <t>Cascadia University</t>
  </si>
  <si>
    <t>LTU</t>
  </si>
  <si>
    <t>Louisiana Tech University</t>
  </si>
  <si>
    <t>University of Oklahoma</t>
  </si>
  <si>
    <t>UOk</t>
  </si>
  <si>
    <t>NWFCD</t>
  </si>
  <si>
    <t>Northwest Forensics Conference Designated</t>
  </si>
  <si>
    <t>HC</t>
  </si>
  <si>
    <t>Hendrix College</t>
  </si>
  <si>
    <t>CBU</t>
  </si>
  <si>
    <t>California Baptist University</t>
  </si>
  <si>
    <t>SDMC</t>
  </si>
  <si>
    <t>San Diego Mesa College</t>
  </si>
  <si>
    <t>CSULA</t>
  </si>
  <si>
    <t>California State University, Los Angeles</t>
  </si>
  <si>
    <t>BU</t>
  </si>
  <si>
    <t>Belmont University</t>
  </si>
  <si>
    <t>PSCC</t>
  </si>
  <si>
    <t>Pellissippi State Community College</t>
  </si>
  <si>
    <t>EPCC</t>
  </si>
  <si>
    <t>El Paso Community College</t>
  </si>
  <si>
    <t>AC</t>
  </si>
  <si>
    <t>University of Houston- Clear Lake</t>
  </si>
  <si>
    <t>UHCL</t>
  </si>
  <si>
    <t>University of Arkansas- Pine Bluff</t>
  </si>
  <si>
    <t>SDSU</t>
  </si>
  <si>
    <t>CSULB</t>
  </si>
  <si>
    <t>California State University, Long Beach</t>
  </si>
  <si>
    <t>San Diego State University</t>
  </si>
  <si>
    <t>PSCFAS</t>
  </si>
  <si>
    <t>PKD</t>
  </si>
  <si>
    <t>BGSU</t>
  </si>
  <si>
    <t>MKU</t>
  </si>
  <si>
    <t>UTEP</t>
  </si>
  <si>
    <t>University of Texas at El Paso</t>
  </si>
  <si>
    <t>HoU</t>
  </si>
  <si>
    <t>Hofstra University</t>
  </si>
  <si>
    <t>NCC</t>
  </si>
  <si>
    <t>North Central College</t>
  </si>
  <si>
    <t>NWMU</t>
  </si>
  <si>
    <t>NWACC</t>
  </si>
  <si>
    <t>NU</t>
  </si>
  <si>
    <t>Northwestern University</t>
  </si>
  <si>
    <t>SC</t>
  </si>
  <si>
    <t>Simpson College</t>
  </si>
  <si>
    <t>BHSU</t>
  </si>
  <si>
    <t>Black Hills State University</t>
  </si>
  <si>
    <t>Nassau Community College</t>
  </si>
  <si>
    <t>NoCC</t>
  </si>
  <si>
    <t>2016-17</t>
  </si>
  <si>
    <t>KC</t>
  </si>
  <si>
    <t>MVC</t>
  </si>
  <si>
    <t>NeSU</t>
  </si>
  <si>
    <t>OkCU</t>
  </si>
  <si>
    <t>Northeastern State University</t>
  </si>
  <si>
    <t>Southeastern Oklahoma State University</t>
  </si>
  <si>
    <t>Oklahoma City University</t>
  </si>
  <si>
    <t>King's College</t>
  </si>
  <si>
    <t>Mountain View College</t>
  </si>
  <si>
    <t>Carl Albert State College</t>
  </si>
  <si>
    <t>DU</t>
  </si>
  <si>
    <t>HU</t>
  </si>
  <si>
    <t>BC</t>
  </si>
  <si>
    <t>Bryan College</t>
  </si>
  <si>
    <t>Oklahoma Baptist University</t>
  </si>
  <si>
    <t>OkBU</t>
  </si>
  <si>
    <t>CASC</t>
  </si>
  <si>
    <t>LSCO</t>
  </si>
  <si>
    <t>TJC</t>
  </si>
  <si>
    <t>Tyler Junior College</t>
  </si>
  <si>
    <t>TnIFA</t>
  </si>
  <si>
    <t>University of Virginia</t>
  </si>
  <si>
    <t>BoC</t>
  </si>
  <si>
    <t>Boyce College</t>
  </si>
  <si>
    <t>Drury University</t>
  </si>
  <si>
    <t>TnSU</t>
  </si>
  <si>
    <t>TxSoU</t>
  </si>
  <si>
    <t>Texas Southern University</t>
  </si>
  <si>
    <t>Lewis-Clark College</t>
  </si>
  <si>
    <t>L&amp;CC</t>
  </si>
  <si>
    <t>LaU</t>
  </si>
  <si>
    <t>LiU</t>
  </si>
  <si>
    <t>Liberty University</t>
  </si>
  <si>
    <t>UCF</t>
  </si>
  <si>
    <t>Unversity of Central Florida</t>
  </si>
  <si>
    <t>WNCC</t>
  </si>
  <si>
    <t>ELAC</t>
  </si>
  <si>
    <t>East Los Angeles College</t>
  </si>
  <si>
    <t>SCC</t>
  </si>
  <si>
    <t>Santiago Canyon College</t>
  </si>
  <si>
    <t>DVC</t>
  </si>
  <si>
    <t>Diablo Valley College</t>
  </si>
  <si>
    <t>VSCC</t>
  </si>
  <si>
    <t>Vol State Community College</t>
  </si>
  <si>
    <t>Western Nebraska Community College</t>
  </si>
  <si>
    <t>MSCC</t>
  </si>
  <si>
    <t>Motlow State Community College</t>
  </si>
  <si>
    <t>CoD</t>
  </si>
  <si>
    <t>College of DuPage</t>
  </si>
  <si>
    <t>TxIFAF</t>
  </si>
  <si>
    <t>TxIFAS</t>
  </si>
  <si>
    <t>SJCN</t>
  </si>
  <si>
    <t>San Jacinto College, North</t>
  </si>
  <si>
    <t>UNT</t>
  </si>
  <si>
    <t>University of North Texas</t>
  </si>
  <si>
    <t>TCCFA</t>
  </si>
  <si>
    <t>DMC</t>
  </si>
  <si>
    <t>Del Mar College</t>
  </si>
  <si>
    <t>Lewis &amp; Clark</t>
  </si>
  <si>
    <t>Louisiana State University-Shreveport</t>
  </si>
  <si>
    <t>Middle Tennessee State</t>
  </si>
  <si>
    <t>Pacific Southwest Collegiate Forensics Association Fall Championships</t>
  </si>
  <si>
    <t>Southern Forensics Championship Tournament</t>
  </si>
  <si>
    <t>Texas Community College Forensics Association</t>
  </si>
  <si>
    <t>Tennessee Intercollegiate Forensics Association Championships</t>
  </si>
  <si>
    <t>Texas Intercollegiate Forensics Association Fall Championships</t>
  </si>
  <si>
    <t>Texas Intercollegiate Forensics Association Spring Championships</t>
  </si>
  <si>
    <t>Universityof Kentucky</t>
  </si>
  <si>
    <t>Alvin College</t>
  </si>
  <si>
    <t>Concordia University Irvine</t>
  </si>
  <si>
    <t>National Christian College Forensics Invitational</t>
  </si>
  <si>
    <t>Pi Kappa Delta National Championship Tournament</t>
  </si>
  <si>
    <t>Pacific Southwest Collegiate Forensics Association Spring Championships</t>
  </si>
  <si>
    <t>South Eastern Regional Debate Championships</t>
  </si>
  <si>
    <t>College of the Mainlands</t>
  </si>
  <si>
    <t>College of Soutern Idaho</t>
  </si>
  <si>
    <t>Western States Forensics Association</t>
  </si>
  <si>
    <t>Bowling Green Firelands College</t>
  </si>
  <si>
    <t>College of Idaho</t>
  </si>
  <si>
    <t>ATU1</t>
  </si>
  <si>
    <t>ATU2</t>
  </si>
  <si>
    <t>OcCC</t>
  </si>
  <si>
    <t>Ocean County College</t>
  </si>
  <si>
    <t>University of Tennessee-Knoxville</t>
  </si>
  <si>
    <t>NN</t>
  </si>
  <si>
    <t>Novice Nationals</t>
  </si>
  <si>
    <t>TAMU</t>
  </si>
  <si>
    <t>New to 2017-18</t>
  </si>
  <si>
    <t>2017-18</t>
  </si>
  <si>
    <t>UV</t>
  </si>
  <si>
    <t>UotC</t>
  </si>
  <si>
    <t>OBU- Loyd</t>
  </si>
  <si>
    <t>TrU- Powell</t>
  </si>
  <si>
    <t>UU- Hubbard</t>
  </si>
  <si>
    <t>UU- McGee</t>
  </si>
  <si>
    <t>UU- Richardson</t>
  </si>
  <si>
    <t>UU- Sinni</t>
  </si>
  <si>
    <t>UV- Boese</t>
  </si>
  <si>
    <t>BAC- Torve</t>
  </si>
  <si>
    <t>GCC- Freyvogel</t>
  </si>
  <si>
    <t>GCC- Hartwick</t>
  </si>
  <si>
    <t>GCC- Ostertag</t>
  </si>
  <si>
    <t>GCC- Robison</t>
  </si>
  <si>
    <t>GCC- Travis</t>
  </si>
  <si>
    <t>MTSU- Barnes</t>
  </si>
  <si>
    <t>MTSU- Irish</t>
  </si>
  <si>
    <t>MTSU- Nickell</t>
  </si>
  <si>
    <t>SMU- Cassidy</t>
  </si>
  <si>
    <t>SMU- Rollins</t>
  </si>
  <si>
    <t>TrU- Finan</t>
  </si>
  <si>
    <t>UU- Adams</t>
  </si>
  <si>
    <t>UU- Kelly</t>
  </si>
  <si>
    <t>UU- Logan</t>
  </si>
  <si>
    <t>UU- Mathis</t>
  </si>
  <si>
    <t>UU- McCloy</t>
  </si>
  <si>
    <t>UT- Boyette</t>
  </si>
  <si>
    <t>UT- Cody</t>
  </si>
  <si>
    <t>UT- Pak</t>
  </si>
  <si>
    <t>UT- Rogers</t>
  </si>
  <si>
    <t>UT- Stogsdill</t>
  </si>
  <si>
    <t>UV- Kantani</t>
  </si>
  <si>
    <t>BAC- Swartz</t>
  </si>
  <si>
    <t>BAC- Bharahdwaj</t>
  </si>
  <si>
    <t>MTSU- Horn-Anspach</t>
  </si>
  <si>
    <t>UC- Wilson</t>
  </si>
  <si>
    <t>UC- Agdeppa</t>
  </si>
  <si>
    <t>UC- Leslie</t>
  </si>
  <si>
    <t>UC- Mullins</t>
  </si>
  <si>
    <t>UC- Parker</t>
  </si>
  <si>
    <t>UC- Pettit</t>
  </si>
  <si>
    <t>UU- Carrier</t>
  </si>
  <si>
    <t>UU- Coffman</t>
  </si>
  <si>
    <t>UU- Collins</t>
  </si>
  <si>
    <t>UU- Paulk</t>
  </si>
  <si>
    <t>UU- Simpson</t>
  </si>
  <si>
    <t>UU- Swafford</t>
  </si>
  <si>
    <t>UT- Gregorash</t>
  </si>
  <si>
    <t>UT- Hooper</t>
  </si>
  <si>
    <t>UT- Hughes</t>
  </si>
  <si>
    <t>UT- Pope</t>
  </si>
  <si>
    <t>BAC- Hodges</t>
  </si>
  <si>
    <t>BAC- Marck</t>
  </si>
  <si>
    <t>BAC- McGriff</t>
  </si>
  <si>
    <t>BAC- Anderson</t>
  </si>
  <si>
    <t>BAC- Ayele</t>
  </si>
  <si>
    <t>BAC- Collins</t>
  </si>
  <si>
    <t>BAC- Epley</t>
  </si>
  <si>
    <t>BAC- Gentzel</t>
  </si>
  <si>
    <t>BAC- Harris</t>
  </si>
  <si>
    <t>BAC- Leatherman</t>
  </si>
  <si>
    <t>BAC- Nanayakkara</t>
  </si>
  <si>
    <t>BAC- Torres</t>
  </si>
  <si>
    <t>GCC- Furjanic</t>
  </si>
  <si>
    <t>MTSU- Tate</t>
  </si>
  <si>
    <t>OBU- Black</t>
  </si>
  <si>
    <t>OBU- Chandler</t>
  </si>
  <si>
    <t>OBU- Chastain</t>
  </si>
  <si>
    <t>OBU- Heiser</t>
  </si>
  <si>
    <t>OBU- Hill</t>
  </si>
  <si>
    <t>OBU- Pensamiento-Hilton</t>
  </si>
  <si>
    <t>OBU- Wood</t>
  </si>
  <si>
    <t>SMU- Fan</t>
  </si>
  <si>
    <t>SMU- Myers</t>
  </si>
  <si>
    <t>UC- Charles</t>
  </si>
  <si>
    <t>UC- Rigert</t>
  </si>
  <si>
    <t>UC- Rymill</t>
  </si>
  <si>
    <t>UU- Graves</t>
  </si>
  <si>
    <t>UU- Murphine</t>
  </si>
  <si>
    <t>UU- Noland</t>
  </si>
  <si>
    <t>UU- Short</t>
  </si>
  <si>
    <t>UU- Wright</t>
  </si>
  <si>
    <t>UT- Novoa</t>
  </si>
  <si>
    <t>UT- Pawlaczyk</t>
  </si>
  <si>
    <t>UV- Chun Lin</t>
  </si>
  <si>
    <t>UV- Keane</t>
  </si>
  <si>
    <t>UV- Schroeder</t>
  </si>
  <si>
    <t>UV- Shinkle</t>
  </si>
  <si>
    <t>SDSMT</t>
  </si>
  <si>
    <t>South Dakota School of Mines and Technology</t>
  </si>
  <si>
    <t>BHSU- Fanning</t>
  </si>
  <si>
    <t>BHSU- Marchiando</t>
  </si>
  <si>
    <t>CCU- Dixon</t>
  </si>
  <si>
    <t>CCU- Radach</t>
  </si>
  <si>
    <t>CCU- Sandoval</t>
  </si>
  <si>
    <t>EWC- Lybrand</t>
  </si>
  <si>
    <t>ISU- Nickerson</t>
  </si>
  <si>
    <t>NWC- Brazelton</t>
  </si>
  <si>
    <t>NWC- Daimano</t>
  </si>
  <si>
    <t>NWC- Whitworth</t>
  </si>
  <si>
    <t>NWC- Schneider</t>
  </si>
  <si>
    <t>NWC- Lange</t>
  </si>
  <si>
    <t>NWC- Flood</t>
  </si>
  <si>
    <t>SDSMT- Riff</t>
  </si>
  <si>
    <t>SDSMT- Smith</t>
  </si>
  <si>
    <t>SDSMT- Reid</t>
  </si>
  <si>
    <t>NWC</t>
  </si>
  <si>
    <t>BAC- Stepnowski</t>
  </si>
  <si>
    <t>BHSU- Rost</t>
  </si>
  <si>
    <t>BHSU- Neumiller</t>
  </si>
  <si>
    <t>BHSU- Wattenhofer</t>
  </si>
  <si>
    <t>BHSU- Mowery</t>
  </si>
  <si>
    <t>CasC- Dunn</t>
  </si>
  <si>
    <t>CasC- Adkins</t>
  </si>
  <si>
    <t>CCU- Myer</t>
  </si>
  <si>
    <t>CCU- Meacham</t>
  </si>
  <si>
    <t>CCU- Erickson</t>
  </si>
  <si>
    <t>CCU- Byrnes</t>
  </si>
  <si>
    <t>CCU- Brizzie</t>
  </si>
  <si>
    <t>CCU- Maruyama</t>
  </si>
  <si>
    <t>CCU- Allevato</t>
  </si>
  <si>
    <t>CCU- King</t>
  </si>
  <si>
    <t>CCU- Martin</t>
  </si>
  <si>
    <t>EWC- Lauze</t>
  </si>
  <si>
    <t>ISU- Grunig</t>
  </si>
  <si>
    <t>ISU- Grunewald</t>
  </si>
  <si>
    <t>NWC- Day</t>
  </si>
  <si>
    <t>SDSMT- Waugh</t>
  </si>
  <si>
    <t>SDSMT- Carroll</t>
  </si>
  <si>
    <t>SDSMT- Pluimer</t>
  </si>
  <si>
    <t>ATU- Easley</t>
  </si>
  <si>
    <t>ATU- Jones</t>
  </si>
  <si>
    <t>ATU- Swicegood</t>
  </si>
  <si>
    <t>ATU- Thompson</t>
  </si>
  <si>
    <t>BPCC- Kidd</t>
  </si>
  <si>
    <t>BPCC- Procell</t>
  </si>
  <si>
    <t>BPCC- Stringer</t>
  </si>
  <si>
    <t>HSU- Davis, A</t>
  </si>
  <si>
    <t>HSU- Davis, K</t>
  </si>
  <si>
    <t>HSU- Scott</t>
  </si>
  <si>
    <t>HU- Alexander</t>
  </si>
  <si>
    <t>LSUS- Alimajstorovic</t>
  </si>
  <si>
    <t>LSUS- Arbuckle</t>
  </si>
  <si>
    <t>LSUS- Duff</t>
  </si>
  <si>
    <t>LSUS- McKay</t>
  </si>
  <si>
    <t>LTU- Anderson</t>
  </si>
  <si>
    <t>LTU- McBride</t>
  </si>
  <si>
    <t>LTU- Yeagle</t>
  </si>
  <si>
    <t>LC- Benoit</t>
  </si>
  <si>
    <t>LC- Castille</t>
  </si>
  <si>
    <t>LC- Ford</t>
  </si>
  <si>
    <t>LC- Long</t>
  </si>
  <si>
    <t>LC- Manisha</t>
  </si>
  <si>
    <t>LC- McKinney</t>
  </si>
  <si>
    <t>LC- Miller</t>
  </si>
  <si>
    <t>LC- Slawson</t>
  </si>
  <si>
    <t>LC- Wyatt</t>
  </si>
  <si>
    <t>MC- Collins</t>
  </si>
  <si>
    <t>MC- Doucette</t>
  </si>
  <si>
    <t>MC- Moore</t>
  </si>
  <si>
    <t>MC- Warren</t>
  </si>
  <si>
    <t>NSU- Arnold</t>
  </si>
  <si>
    <t>NSU- Coats</t>
  </si>
  <si>
    <t>NSU- Ranel</t>
  </si>
  <si>
    <t>NSU- Wisthoff</t>
  </si>
  <si>
    <t>OBU- Claibourn</t>
  </si>
  <si>
    <t>OBU- Lowery</t>
  </si>
  <si>
    <t>OBU- Moles</t>
  </si>
  <si>
    <t>ORU- Brunson</t>
  </si>
  <si>
    <t>ORU- Mann</t>
  </si>
  <si>
    <t>ORU- Newborne</t>
  </si>
  <si>
    <t>ORU- Salcedo</t>
  </si>
  <si>
    <t>SFA- Luckenbach</t>
  </si>
  <si>
    <t>SFA- McDaniel</t>
  </si>
  <si>
    <t>SFA- Nichols</t>
  </si>
  <si>
    <t>SFA- Parks</t>
  </si>
  <si>
    <t>SFA- Reed</t>
  </si>
  <si>
    <t>SMU- Cook-Allen</t>
  </si>
  <si>
    <t>SMU- Lucci</t>
  </si>
  <si>
    <t>SMU- Padilla</t>
  </si>
  <si>
    <t>SMU- Sumpter</t>
  </si>
  <si>
    <t>SMU- Thorne</t>
  </si>
  <si>
    <t>UAPB- Amos</t>
  </si>
  <si>
    <t>UAPB- Denby</t>
  </si>
  <si>
    <t>UAPB- Hill</t>
  </si>
  <si>
    <t>UAPB- Morgane</t>
  </si>
  <si>
    <t>UCA- Duran</t>
  </si>
  <si>
    <t>UCA- Hacker</t>
  </si>
  <si>
    <t>UCA- McCormick</t>
  </si>
  <si>
    <t>UCA- Pavlovic</t>
  </si>
  <si>
    <t>UU- Beaver</t>
  </si>
  <si>
    <t>UU- Tyler</t>
  </si>
  <si>
    <t>UU- White</t>
  </si>
  <si>
    <t>ATU- English</t>
  </si>
  <si>
    <t>ATU- Gregory</t>
  </si>
  <si>
    <t>ATU- Lamsal</t>
  </si>
  <si>
    <t>ATU- Riggs</t>
  </si>
  <si>
    <t>BPCC- Mercer</t>
  </si>
  <si>
    <t>BPCC- Million</t>
  </si>
  <si>
    <t>CoM- Herrington</t>
  </si>
  <si>
    <t>CoM- Soulsby-Monroy</t>
  </si>
  <si>
    <t>DU- Berry</t>
  </si>
  <si>
    <t>DU- Ragab</t>
  </si>
  <si>
    <t>DU- Warren</t>
  </si>
  <si>
    <t>DU- York</t>
  </si>
  <si>
    <t>HU- Toth</t>
  </si>
  <si>
    <t>JBU- Bentley</t>
  </si>
  <si>
    <t>JBU- DeGisi</t>
  </si>
  <si>
    <t>LSUS- Lemoine</t>
  </si>
  <si>
    <t>LSUS- Prest</t>
  </si>
  <si>
    <t>LSUS- Provenzano</t>
  </si>
  <si>
    <t>LSUS- Witman</t>
  </si>
  <si>
    <t>LTU- Madore</t>
  </si>
  <si>
    <t>LTU- Maxwell</t>
  </si>
  <si>
    <t>LTU- Smith</t>
  </si>
  <si>
    <t>LC- Hoover</t>
  </si>
  <si>
    <t>LC- Londono</t>
  </si>
  <si>
    <t>LEE- Rangel</t>
  </si>
  <si>
    <t>MC- Chakravartula</t>
  </si>
  <si>
    <t>MC- Holcombe</t>
  </si>
  <si>
    <t>NSU- Jordan</t>
  </si>
  <si>
    <t>NSU- Wilson</t>
  </si>
  <si>
    <t>ORU- Durse</t>
  </si>
  <si>
    <t>ORU- Makoni</t>
  </si>
  <si>
    <t>ORU- Medlinger</t>
  </si>
  <si>
    <t>SFA- Harris</t>
  </si>
  <si>
    <t>UCA- Kilgroe</t>
  </si>
  <si>
    <t>UCA- Ramirez</t>
  </si>
  <si>
    <t>UCA- Stroud</t>
  </si>
  <si>
    <t>ATU- Brown</t>
  </si>
  <si>
    <t>ATU- Harris</t>
  </si>
  <si>
    <t>ATU- Wewer</t>
  </si>
  <si>
    <t>ATU- Williams</t>
  </si>
  <si>
    <t>BPCC- Garcia</t>
  </si>
  <si>
    <t>BPCC- McCauley</t>
  </si>
  <si>
    <t>CoM- Fernandez</t>
  </si>
  <si>
    <t>DU- Cassity</t>
  </si>
  <si>
    <t>DU- Link</t>
  </si>
  <si>
    <t>DU- Collier</t>
  </si>
  <si>
    <t>DU- Duede</t>
  </si>
  <si>
    <t>DU- Naqi</t>
  </si>
  <si>
    <t>DU- Pinson</t>
  </si>
  <si>
    <t>DU- Rose</t>
  </si>
  <si>
    <t>DU- Shine</t>
  </si>
  <si>
    <t>DU- Sittenauer</t>
  </si>
  <si>
    <t>JBU- Hackendorf</t>
  </si>
  <si>
    <t>LSUS- Bohn</t>
  </si>
  <si>
    <t>LSUS- Ross</t>
  </si>
  <si>
    <t>LSUS- Smith</t>
  </si>
  <si>
    <t>LSUS- Volcheck</t>
  </si>
  <si>
    <t>LTU- Foster</t>
  </si>
  <si>
    <t>NSU- Morris</t>
  </si>
  <si>
    <t>ORU- Ethington</t>
  </si>
  <si>
    <t>ORU- Ferguson</t>
  </si>
  <si>
    <t>ORU- McKee</t>
  </si>
  <si>
    <t>SMU- Abell</t>
  </si>
  <si>
    <t>SMU- Reon</t>
  </si>
  <si>
    <t>SMU- Wyatt</t>
  </si>
  <si>
    <t>UCA- Cook</t>
  </si>
  <si>
    <t>UCA- Holland</t>
  </si>
  <si>
    <t>UCA- Risner</t>
  </si>
  <si>
    <t>UCA- Taylor</t>
  </si>
  <si>
    <t>BPCC- Alexander</t>
  </si>
  <si>
    <t>BPCC- Langley</t>
  </si>
  <si>
    <t>BPCC- O'Banion</t>
  </si>
  <si>
    <t>LSUS- Edwards</t>
  </si>
  <si>
    <t>LSUS- Hayes</t>
  </si>
  <si>
    <t>LSUS- Howard</t>
  </si>
  <si>
    <t>LSUS- Lawrence</t>
  </si>
  <si>
    <t>LC- Bruno</t>
  </si>
  <si>
    <t>LC- Dufour</t>
  </si>
  <si>
    <t>LC- Kliewer</t>
  </si>
  <si>
    <t>LC- Manuel</t>
  </si>
  <si>
    <t>UAM- Chisom</t>
  </si>
  <si>
    <t>UCA- Smith</t>
  </si>
  <si>
    <t>UCA- Wells</t>
  </si>
  <si>
    <t>ATU- Brown/English</t>
  </si>
  <si>
    <t>ATU- Easley/Harris</t>
  </si>
  <si>
    <t>ATU- Riggs/Thompson</t>
  </si>
  <si>
    <t>ATU- Swicegood/Wewer</t>
  </si>
  <si>
    <t>ATU- Jones/Williams</t>
  </si>
  <si>
    <t>BPCC- Garcia/McCauley</t>
  </si>
  <si>
    <t>DU- Berry/Collier</t>
  </si>
  <si>
    <t>DU- Duede/York</t>
  </si>
  <si>
    <t>DU- Naqi/Warren</t>
  </si>
  <si>
    <t>DU- Pinson/Shine</t>
  </si>
  <si>
    <t>DU- Link/Rose</t>
  </si>
  <si>
    <t>DU- Ragab/Sitte</t>
  </si>
  <si>
    <t>NSU- Morris/Wilson</t>
  </si>
  <si>
    <t>ORU- Ferguson/Makoni</t>
  </si>
  <si>
    <t>ORU- Ethington/McKee</t>
  </si>
  <si>
    <t>SFA- Cooper/Francis</t>
  </si>
  <si>
    <t>SFA- McDaniel/Reed</t>
  </si>
  <si>
    <t>UCA- Cook/Wells</t>
  </si>
  <si>
    <t>UCA- Duran/Risner</t>
  </si>
  <si>
    <t>UCA- Holland/Smith</t>
  </si>
  <si>
    <t>UCA- Stroud/Taylor</t>
  </si>
  <si>
    <t>SFA- Cooper</t>
  </si>
  <si>
    <t>BPCC- Jones</t>
  </si>
  <si>
    <t>ETBU- Seguin, D.</t>
  </si>
  <si>
    <t>ETBU- Seguin, A.</t>
  </si>
  <si>
    <t>ETBU- Jacobs</t>
  </si>
  <si>
    <t>ETBU- Perry</t>
  </si>
  <si>
    <t>ETBU- Winzapfel</t>
  </si>
  <si>
    <t>LSUS- Gourley</t>
  </si>
  <si>
    <t>LSUS- McConnell</t>
  </si>
  <si>
    <t>LSU- Dyson</t>
  </si>
  <si>
    <t>LSU- Rader</t>
  </si>
  <si>
    <t>LSU- Wilder</t>
  </si>
  <si>
    <t>MC- Hendrickson</t>
  </si>
  <si>
    <t>MC- Wear</t>
  </si>
  <si>
    <t>NSU- Howard</t>
  </si>
  <si>
    <t>SFA- Byerly</t>
  </si>
  <si>
    <t>UAM- Hargis, D.</t>
  </si>
  <si>
    <t>USM- Williams</t>
  </si>
  <si>
    <t>UT- Hathaway</t>
  </si>
  <si>
    <t>UT- Rice</t>
  </si>
  <si>
    <t>MiSU- Donoho</t>
  </si>
  <si>
    <t>MiSU- Riley</t>
  </si>
  <si>
    <t>ETBU- Franklin</t>
  </si>
  <si>
    <t>ETBU- Muniz</t>
  </si>
  <si>
    <t>ETBU- Suber</t>
  </si>
  <si>
    <t>MC- Nallani</t>
  </si>
  <si>
    <t>MiSU- Brown</t>
  </si>
  <si>
    <t>MiSU- Kavanagh</t>
  </si>
  <si>
    <t>MiSU- Swan</t>
  </si>
  <si>
    <t>NSU- McCrory</t>
  </si>
  <si>
    <t>USM- Bradley</t>
  </si>
  <si>
    <t>ETBU- Blackman</t>
  </si>
  <si>
    <t>LSU- Wingeart</t>
  </si>
  <si>
    <t>MiSU- Bonduris</t>
  </si>
  <si>
    <t>MiSU- Rogers</t>
  </si>
  <si>
    <t>UAM- Hargis, K.</t>
  </si>
  <si>
    <t>USM- Beckham</t>
  </si>
  <si>
    <t>MiSU-Rogers</t>
  </si>
  <si>
    <t>LSUS- Agulefo</t>
  </si>
  <si>
    <t>LSUS- Wallace</t>
  </si>
  <si>
    <t>LSU- Stanley</t>
  </si>
  <si>
    <t>MiSU- Bedsaul</t>
  </si>
  <si>
    <t>UAM- Adkins</t>
  </si>
  <si>
    <t>UAM- McDorman</t>
  </si>
  <si>
    <t>UAM- Smith</t>
  </si>
  <si>
    <t>USM- Fendley</t>
  </si>
  <si>
    <t>USM- Valentine</t>
  </si>
  <si>
    <t>BSU- Lloyd</t>
  </si>
  <si>
    <t>CoI- Weiss</t>
  </si>
  <si>
    <t>ISU- Mares, Michael</t>
  </si>
  <si>
    <t>ISU- Mares, Mileena</t>
  </si>
  <si>
    <t>LCC- Dalgleish</t>
  </si>
  <si>
    <t>LCC- Pickner</t>
  </si>
  <si>
    <t>NNU- Murray</t>
  </si>
  <si>
    <t>OSU- Elligsen</t>
  </si>
  <si>
    <t>PaU- Wolfe</t>
  </si>
  <si>
    <t>SDSU- Bloom</t>
  </si>
  <si>
    <t>CSI- Vosdoganis</t>
  </si>
  <si>
    <t>CSI- Zamudio</t>
  </si>
  <si>
    <t>USU- Redman</t>
  </si>
  <si>
    <t>USU- Endres</t>
  </si>
  <si>
    <t>USU- Mueller</t>
  </si>
  <si>
    <t>USU- Webb</t>
  </si>
  <si>
    <t>USU- Bang</t>
  </si>
  <si>
    <t>CWI- Funkhauser</t>
  </si>
  <si>
    <t>CWI- Hardin</t>
  </si>
  <si>
    <t>CWI- Lawrence</t>
  </si>
  <si>
    <t>CWI- Stoddard</t>
  </si>
  <si>
    <t>CWI- Young</t>
  </si>
  <si>
    <t>CWI- Brinkerhoff</t>
  </si>
  <si>
    <t>CWI- Dawson</t>
  </si>
  <si>
    <t>CWI- Cornell</t>
  </si>
  <si>
    <t>WhU- Thompson</t>
  </si>
  <si>
    <t>WhU- Craddock</t>
  </si>
  <si>
    <t>WhU- Giorello</t>
  </si>
  <si>
    <t>WhU- Sanchez</t>
  </si>
  <si>
    <t>WhU- Duarte</t>
  </si>
  <si>
    <t>WhU- Philip</t>
  </si>
  <si>
    <t>WWCC- Walker</t>
  </si>
  <si>
    <t>BSU- Castro</t>
  </si>
  <si>
    <t>BSU- Miller</t>
  </si>
  <si>
    <t>BSU- Johnson</t>
  </si>
  <si>
    <t>BSU- Cooper</t>
  </si>
  <si>
    <t>BSU- Volbrecht</t>
  </si>
  <si>
    <t>BSU- Bustillo</t>
  </si>
  <si>
    <t>BSU- Novich</t>
  </si>
  <si>
    <t>BSU- Hill</t>
  </si>
  <si>
    <t>CoI- Crines</t>
  </si>
  <si>
    <t>CSUP</t>
  </si>
  <si>
    <t>California State University- Pueblo</t>
  </si>
  <si>
    <t>CSUP- Dasher</t>
  </si>
  <si>
    <t>CSUP- Ward</t>
  </si>
  <si>
    <t>ISU- Vail</t>
  </si>
  <si>
    <t>LCC- Camba</t>
  </si>
  <si>
    <t>MHCC- Cunningham</t>
  </si>
  <si>
    <t>NNU- Sydow</t>
  </si>
  <si>
    <t>NNU- Akkerman</t>
  </si>
  <si>
    <t>NNU- Martin</t>
  </si>
  <si>
    <t>PaU- Warner</t>
  </si>
  <si>
    <t>Pau- Buen</t>
  </si>
  <si>
    <t>CSI- Chiatovich</t>
  </si>
  <si>
    <t>UMi</t>
  </si>
  <si>
    <t>University of Minnesota</t>
  </si>
  <si>
    <t>UMn</t>
  </si>
  <si>
    <t>UMn- Cook</t>
  </si>
  <si>
    <t>UP- Morgan</t>
  </si>
  <si>
    <t>USU- Corwin</t>
  </si>
  <si>
    <t>USU- Ward</t>
  </si>
  <si>
    <t>USU- Hendricks</t>
  </si>
  <si>
    <t>USU- Hall</t>
  </si>
  <si>
    <t>CWI- Davis</t>
  </si>
  <si>
    <t>CWI- Torres</t>
  </si>
  <si>
    <t>CWI- Newcomer</t>
  </si>
  <si>
    <t>WhU- Anderson</t>
  </si>
  <si>
    <t>WhU- Lewis</t>
  </si>
  <si>
    <t>WhU- Wilson</t>
  </si>
  <si>
    <t>BSU- Mendez</t>
  </si>
  <si>
    <t>BSU- Gardner</t>
  </si>
  <si>
    <t>BSU- Popp</t>
  </si>
  <si>
    <t>BSU- Carson</t>
  </si>
  <si>
    <t>BSU- Rogers</t>
  </si>
  <si>
    <t>BSU- Pena</t>
  </si>
  <si>
    <t>BSU- Clark</t>
  </si>
  <si>
    <t>BSU- Grady</t>
  </si>
  <si>
    <t>BSU- Haskell</t>
  </si>
  <si>
    <t>CoI- Gigray</t>
  </si>
  <si>
    <t>CoI- Snider</t>
  </si>
  <si>
    <t>L&amp;CC- Baron</t>
  </si>
  <si>
    <t>MHCC- Mick</t>
  </si>
  <si>
    <t>NNU- Howard</t>
  </si>
  <si>
    <t>NNU- Kim</t>
  </si>
  <si>
    <t>OSU- Meyers</t>
  </si>
  <si>
    <t>UMn- Askari</t>
  </si>
  <si>
    <t>UMn- Pendergast</t>
  </si>
  <si>
    <t>UP- Kreitzberg</t>
  </si>
  <si>
    <t>UP- Regier</t>
  </si>
  <si>
    <t>USU- Gossner</t>
  </si>
  <si>
    <t>WhU- Farrell</t>
  </si>
  <si>
    <t>WhU- Walter</t>
  </si>
  <si>
    <t>WhU- Muscente</t>
  </si>
  <si>
    <t>UI</t>
  </si>
  <si>
    <t>University of Idaho</t>
  </si>
  <si>
    <t>APU- Barrera</t>
  </si>
  <si>
    <t>APU- Jones</t>
  </si>
  <si>
    <t>BAC- Owen</t>
  </si>
  <si>
    <t>UI- Chen</t>
  </si>
  <si>
    <t>UI- Hill</t>
  </si>
  <si>
    <t>UI- Smith, W</t>
  </si>
  <si>
    <t>UI- Smith, J</t>
  </si>
  <si>
    <t>LCC- Pecha</t>
  </si>
  <si>
    <t>LCC- Pippin</t>
  </si>
  <si>
    <t>PaU- Kim-Maskell</t>
  </si>
  <si>
    <t>APU- Burrola</t>
  </si>
  <si>
    <t>APU- Hoyt</t>
  </si>
  <si>
    <t>APU- Vaughn</t>
  </si>
  <si>
    <t>BSU- Clement</t>
  </si>
  <si>
    <t>BSU- Maas</t>
  </si>
  <si>
    <t>BSU- Witherspoon</t>
  </si>
  <si>
    <t>CBC- Iverson</t>
  </si>
  <si>
    <t>SFCC- Gray</t>
  </si>
  <si>
    <t>University of Montana</t>
  </si>
  <si>
    <t>UMo</t>
  </si>
  <si>
    <t>UMo- Cairns</t>
  </si>
  <si>
    <t>UMo- Hanley</t>
  </si>
  <si>
    <t>UMo- Smith</t>
  </si>
  <si>
    <t>UI- Blanch</t>
  </si>
  <si>
    <t>UI- Bowler</t>
  </si>
  <si>
    <t>LSU- Goribidanur</t>
  </si>
  <si>
    <t>LSU- Lastinger</t>
  </si>
  <si>
    <t>MTSU- Aslinger</t>
  </si>
  <si>
    <t>MTSU- Powell</t>
  </si>
  <si>
    <t>TnSU- Gibson</t>
  </si>
  <si>
    <t>WCU- Calvert</t>
  </si>
  <si>
    <t>WCU- Gibson</t>
  </si>
  <si>
    <t>MTSU- Tilton</t>
  </si>
  <si>
    <t>TnSU- Dobbins</t>
  </si>
  <si>
    <t>TnSU- Williams</t>
  </si>
  <si>
    <t>USM- Dearborn</t>
  </si>
  <si>
    <t>USM- Shirley</t>
  </si>
  <si>
    <t>MTSU- Brooks</t>
  </si>
  <si>
    <t>MTSU- Cowherd</t>
  </si>
  <si>
    <t>MTSU- Fingeroot</t>
  </si>
  <si>
    <t>MTSU- Hendricks</t>
  </si>
  <si>
    <t>MTSU- Morgan</t>
  </si>
  <si>
    <t>TCU- Bonderenk</t>
  </si>
  <si>
    <t>TCU- Brewer</t>
  </si>
  <si>
    <t>TCU- Gillespie</t>
  </si>
  <si>
    <t>TCU- Hasan</t>
  </si>
  <si>
    <t>TCU- Heaney</t>
  </si>
  <si>
    <t>TCU- Kinkaid</t>
  </si>
  <si>
    <t>TCU- Nichols</t>
  </si>
  <si>
    <t>TCU- Rosenbaum</t>
  </si>
  <si>
    <t>USM- Bridenbaker</t>
  </si>
  <si>
    <t>MTSU- Aslinger/Fingeroot</t>
  </si>
  <si>
    <t>MTSU- Barnes/Cowherd</t>
  </si>
  <si>
    <t>MTSU- Brooks/Powell</t>
  </si>
  <si>
    <t>MTSU- Irish/Nickell</t>
  </si>
  <si>
    <t>MTSU- Hendricks/Tilton</t>
  </si>
  <si>
    <t>TCU- Brewer/Heaney</t>
  </si>
  <si>
    <t>USM- Beckham/Dearborn</t>
  </si>
  <si>
    <t>USM- Marshall/Shirley</t>
  </si>
  <si>
    <t>USM- Bradley/Valentine</t>
  </si>
  <si>
    <t>USM 1</t>
  </si>
  <si>
    <t>USM 2</t>
  </si>
  <si>
    <t>LSU- Rader/Wilder</t>
  </si>
  <si>
    <t>MTSU- Barnes/Hendricks</t>
  </si>
  <si>
    <t>ASU- Neill</t>
  </si>
  <si>
    <t>ASU- Richey</t>
  </si>
  <si>
    <t>ASU- Rolle</t>
  </si>
  <si>
    <t>ASU- Streetman</t>
  </si>
  <si>
    <t>ATU- Farid</t>
  </si>
  <si>
    <t>BuCC</t>
  </si>
  <si>
    <t>Butler Community College</t>
  </si>
  <si>
    <t>BuCC- Wiley</t>
  </si>
  <si>
    <t>CTC</t>
  </si>
  <si>
    <t>Central Texas College</t>
  </si>
  <si>
    <t>CTC- Bahr</t>
  </si>
  <si>
    <t>CTC- Borntrager</t>
  </si>
  <si>
    <t>CTC- Higgins</t>
  </si>
  <si>
    <t>CTC- Jackson</t>
  </si>
  <si>
    <t>CTC- Smith</t>
  </si>
  <si>
    <t>CTC- Weaver</t>
  </si>
  <si>
    <t>GCC- White</t>
  </si>
  <si>
    <t>ORU- Washington</t>
  </si>
  <si>
    <t>UCA- Lee</t>
  </si>
  <si>
    <t>UCA- Mendez</t>
  </si>
  <si>
    <t>VSU- Dubois</t>
  </si>
  <si>
    <t>ASU- Riggins</t>
  </si>
  <si>
    <t>ASU- Rosas</t>
  </si>
  <si>
    <t>ATU- Russell</t>
  </si>
  <si>
    <t>BuCC- Bagby</t>
  </si>
  <si>
    <t>CSULB- Tomicic</t>
  </si>
  <si>
    <t>ORU- Tham</t>
  </si>
  <si>
    <t>SOSU</t>
  </si>
  <si>
    <t>SOSU- Gooch</t>
  </si>
  <si>
    <t>UAM- McClain</t>
  </si>
  <si>
    <t>UCA- Holley</t>
  </si>
  <si>
    <t>UCA- Wilson</t>
  </si>
  <si>
    <t>VSU- Hector</t>
  </si>
  <si>
    <t>VSU- Jaimes-Arias</t>
  </si>
  <si>
    <t>VSU- Townsend</t>
  </si>
  <si>
    <t>VSU- Vinson</t>
  </si>
  <si>
    <t>ASU- Smith</t>
  </si>
  <si>
    <t>ASU- Williams</t>
  </si>
  <si>
    <t>CSULB- Broadway</t>
  </si>
  <si>
    <t>CSULB- Karakesisoglu</t>
  </si>
  <si>
    <t>ORU- Laguna</t>
  </si>
  <si>
    <t>SOSU- Morrison</t>
  </si>
  <si>
    <t>UAM- Shelton</t>
  </si>
  <si>
    <t>VSU- Mustelli</t>
  </si>
  <si>
    <t>ASU- Johnson</t>
  </si>
  <si>
    <t>GCC- Storrer</t>
  </si>
  <si>
    <t>IND- Gamble</t>
  </si>
  <si>
    <t>UAM- Brown, K.</t>
  </si>
  <si>
    <t>VSU- Eaves</t>
  </si>
  <si>
    <t>VSU- Tabrizi</t>
  </si>
  <si>
    <t>ASU- Riggins/Rosas</t>
  </si>
  <si>
    <t>ASU- Neill/Rolle</t>
  </si>
  <si>
    <t>ASU- Richey/Streetman</t>
  </si>
  <si>
    <t>ATU- Gregory/Wewer</t>
  </si>
  <si>
    <t>ATU- Gregory/Lamsa</t>
  </si>
  <si>
    <t>CSULB- Broadway/Karakesisoglu</t>
  </si>
  <si>
    <t>CTC- Borntrager/Smith</t>
  </si>
  <si>
    <t>DU- Duede/Warren</t>
  </si>
  <si>
    <t>DU- Ragab/Sittenauer</t>
  </si>
  <si>
    <t>DU- Berry/York</t>
  </si>
  <si>
    <t>GCC- Barreras/Trent</t>
  </si>
  <si>
    <t>NeSU- Avila/Creason</t>
  </si>
  <si>
    <t>UOk- Moseley/Sajid</t>
  </si>
  <si>
    <t>UAM- Adkins, B./Hargis</t>
  </si>
  <si>
    <t>UAM- McDorman/Shelton</t>
  </si>
  <si>
    <t>UCA- Holland/Risner</t>
  </si>
  <si>
    <t>UCA- Taylor/Wilson</t>
  </si>
  <si>
    <t>UAM- Adkins, B.</t>
  </si>
  <si>
    <t>UAM- Hargis</t>
  </si>
  <si>
    <t>ATU- Carr</t>
  </si>
  <si>
    <t>BPCC- Folsom</t>
  </si>
  <si>
    <t>CoM- Tallman</t>
  </si>
  <si>
    <t>ETBU- Lawson</t>
  </si>
  <si>
    <t>ETBU- Potter</t>
  </si>
  <si>
    <t>HU- Holt</t>
  </si>
  <si>
    <t>HU- Rogers</t>
  </si>
  <si>
    <t>LSUS- Tillman</t>
  </si>
  <si>
    <t>LTU- Hanna</t>
  </si>
  <si>
    <t>LC- Clark, J</t>
  </si>
  <si>
    <t>LC- Clark, D</t>
  </si>
  <si>
    <t>LC- Mott</t>
  </si>
  <si>
    <t>MiSU- Acuff</t>
  </si>
  <si>
    <t>MiSU- Flynt</t>
  </si>
  <si>
    <t>MiSU- Spanos</t>
  </si>
  <si>
    <t>OBU- Knox</t>
  </si>
  <si>
    <t>SMU- Donalson</t>
  </si>
  <si>
    <t>XU- Grant</t>
  </si>
  <si>
    <t>XU- Henry</t>
  </si>
  <si>
    <t>XU- James</t>
  </si>
  <si>
    <t>XU- McGhee</t>
  </si>
  <si>
    <t>XU- Perkins</t>
  </si>
  <si>
    <t>BPCC- Tivakaran</t>
  </si>
  <si>
    <t>ETBU- Sparks</t>
  </si>
  <si>
    <t>MiSU- McCarthy</t>
  </si>
  <si>
    <t>SMU- Ngo</t>
  </si>
  <si>
    <t>WCU- Norman</t>
  </si>
  <si>
    <t>LTU- McReynolds</t>
  </si>
  <si>
    <t>MiSU- McCoy</t>
  </si>
  <si>
    <t>LSUS- Volchek</t>
  </si>
  <si>
    <t>ETBU- Parrish</t>
  </si>
  <si>
    <t>IND- Cuellar</t>
  </si>
  <si>
    <t>LTU- Hale</t>
  </si>
  <si>
    <t>SMU- Warren</t>
  </si>
  <si>
    <t>ATU- English/Farid</t>
  </si>
  <si>
    <t>ATU- Carr/Wewer</t>
  </si>
  <si>
    <t>ATU- Lamsal/Williams</t>
  </si>
  <si>
    <t>ATU- Harris/Lamsal</t>
  </si>
  <si>
    <t>DU- Cassity/Collier</t>
  </si>
  <si>
    <t>DU- Duede/Ragab</t>
  </si>
  <si>
    <t>MiSU- Brown/Flynt</t>
  </si>
  <si>
    <t>MiSU- McCoy/Rogers</t>
  </si>
  <si>
    <t>OBU- Chandler/Pensamiento-Hilton</t>
  </si>
  <si>
    <t>OBU- Chastain/Wood</t>
  </si>
  <si>
    <t>CoM- Caraves</t>
  </si>
  <si>
    <t>ETBU- Hlavaty</t>
  </si>
  <si>
    <t>ETBU- Moore</t>
  </si>
  <si>
    <t>LC- Colar</t>
  </si>
  <si>
    <t>LC- Durks</t>
  </si>
  <si>
    <t>LC- Jolibois</t>
  </si>
  <si>
    <t>LC- Sterling</t>
  </si>
  <si>
    <t>LC- Sylvester</t>
  </si>
  <si>
    <t>LTU- Harvey</t>
  </si>
  <si>
    <t>SFA- Francis</t>
  </si>
  <si>
    <t>SMU- Pittman</t>
  </si>
  <si>
    <t>SMU- Vandenberg</t>
  </si>
  <si>
    <t>UU- Swope</t>
  </si>
  <si>
    <t>LiU- Koch</t>
  </si>
  <si>
    <t>NSU- Swift</t>
  </si>
  <si>
    <t>UAM- Cook</t>
  </si>
  <si>
    <t>UAM- Craig</t>
  </si>
  <si>
    <t>UAM- Rounsaville</t>
  </si>
  <si>
    <t>Lee- Ruiz</t>
  </si>
  <si>
    <t>ETBU- Stokes</t>
  </si>
  <si>
    <t>IND- Sears</t>
  </si>
  <si>
    <t>SFA- Jackson</t>
  </si>
  <si>
    <t>SFA- Lopez</t>
  </si>
  <si>
    <t>SFA- Moreck</t>
  </si>
  <si>
    <t>BeC- Johnson</t>
  </si>
  <si>
    <t>BeC- TBA</t>
  </si>
  <si>
    <t>CWI- Andrade</t>
  </si>
  <si>
    <t>CWI- Horzen</t>
  </si>
  <si>
    <t>CWI- Jean</t>
  </si>
  <si>
    <t>CWI- Tidwell</t>
  </si>
  <si>
    <t>CWI- Trombly</t>
  </si>
  <si>
    <t>CWI- Watt</t>
  </si>
  <si>
    <t>LCC- Smith</t>
  </si>
  <si>
    <t>OSU- Keist</t>
  </si>
  <si>
    <t>PaU- Buen</t>
  </si>
  <si>
    <t>UWB- Abdi</t>
  </si>
  <si>
    <t>UP- Gerlach</t>
  </si>
  <si>
    <t>UWB- Harmon</t>
  </si>
  <si>
    <t>UWB- King</t>
  </si>
  <si>
    <t>ISU- Harris</t>
  </si>
  <si>
    <t>ISU- Marchetti</t>
  </si>
  <si>
    <t>PaU- Cafro</t>
  </si>
  <si>
    <t>UWB- Medina</t>
  </si>
  <si>
    <t>UWB- Moran</t>
  </si>
  <si>
    <t>UP- Smith</t>
  </si>
  <si>
    <t>UWB- Yared</t>
  </si>
  <si>
    <t>UP- Buen</t>
  </si>
  <si>
    <t>CCU- Alevato/Myer</t>
  </si>
  <si>
    <t>CCU- Brown/Radach</t>
  </si>
  <si>
    <t>CCU- Erickson/King</t>
  </si>
  <si>
    <t>CCU- Byrnes/Martin</t>
  </si>
  <si>
    <t>CCU- Jacquot/Maruyama</t>
  </si>
  <si>
    <t>CCU- Meacham/Sandoval</t>
  </si>
  <si>
    <t>DU- Berry/Duede</t>
  </si>
  <si>
    <t>MTSU- Fingeroot/Tilton</t>
  </si>
  <si>
    <t>SFA- Harris/Reed</t>
  </si>
  <si>
    <t>BPCC- Grice</t>
  </si>
  <si>
    <t>CCU- Meachman</t>
  </si>
  <si>
    <t>ETBU- Hendrix</t>
  </si>
  <si>
    <t>LSU- Anthony</t>
  </si>
  <si>
    <t>LSU- Walker</t>
  </si>
  <si>
    <t>LTU- Kitchens</t>
  </si>
  <si>
    <t>LTU- Winiarski</t>
  </si>
  <si>
    <t>UT- King</t>
  </si>
  <si>
    <t>UT- Parks</t>
  </si>
  <si>
    <t>UT- Reid</t>
  </si>
  <si>
    <t>SFA- Nippert</t>
  </si>
  <si>
    <t>UAM- Nash</t>
  </si>
  <si>
    <t>UT- Chapman</t>
  </si>
  <si>
    <t>CCU- Brown</t>
  </si>
  <si>
    <t>CCU- Ellis</t>
  </si>
  <si>
    <t>LSUS- Gibson</t>
  </si>
  <si>
    <t>UCA- McGowen</t>
  </si>
  <si>
    <t>BerC- Ayele</t>
  </si>
  <si>
    <t>BerC- Bharadwaj</t>
  </si>
  <si>
    <t>BerC- Epley</t>
  </si>
  <si>
    <t>BerC- Jean</t>
  </si>
  <si>
    <t>BerC- Leatherman</t>
  </si>
  <si>
    <t>BerC- Nanayakkara</t>
  </si>
  <si>
    <t>BerC- Torres</t>
  </si>
  <si>
    <t>GCC- Gould</t>
  </si>
  <si>
    <t>LRU- Holley</t>
  </si>
  <si>
    <t>LRU- Meyer</t>
  </si>
  <si>
    <t>MuSU- Daniels</t>
  </si>
  <si>
    <t>MuSU- Fischer</t>
  </si>
  <si>
    <t>MuSU- Grace</t>
  </si>
  <si>
    <t>MuSU- Powell</t>
  </si>
  <si>
    <t>MuSU- Sanders</t>
  </si>
  <si>
    <t>MuSU- Stewart</t>
  </si>
  <si>
    <t>TrU- Roberts</t>
  </si>
  <si>
    <t>TrU- Verst</t>
  </si>
  <si>
    <t>TrU- Wilkerson</t>
  </si>
  <si>
    <t>UC- Adgeppa</t>
  </si>
  <si>
    <t>UV- Aardema</t>
  </si>
  <si>
    <t>UV- Barrett</t>
  </si>
  <si>
    <t>UV- Edall</t>
  </si>
  <si>
    <t>UV- Kubot</t>
  </si>
  <si>
    <t>UV- Shin</t>
  </si>
  <si>
    <t>BoC- Harrough</t>
  </si>
  <si>
    <t>GCC- Gowen</t>
  </si>
  <si>
    <t>GCC- Truitt</t>
  </si>
  <si>
    <t>LRU- Blackwell</t>
  </si>
  <si>
    <t>LRU- Bryant</t>
  </si>
  <si>
    <t>LRU- Vause</t>
  </si>
  <si>
    <t>LRU- Waldrop</t>
  </si>
  <si>
    <t>MuSU- Harris</t>
  </si>
  <si>
    <t>TrU- Halliday</t>
  </si>
  <si>
    <t>UC- Brown</t>
  </si>
  <si>
    <t>UC- Floyd</t>
  </si>
  <si>
    <t>UV- Stitely</t>
  </si>
  <si>
    <t>UV- Kamani</t>
  </si>
  <si>
    <t>JSU- Jefferson</t>
  </si>
  <si>
    <t>JSU- Scott</t>
  </si>
  <si>
    <t>JSU- Lewis</t>
  </si>
  <si>
    <t>JSU- Guervera</t>
  </si>
  <si>
    <t>JSU- McFadden</t>
  </si>
  <si>
    <t>LTU- Bryant</t>
  </si>
  <si>
    <t>MTSU- Vinson</t>
  </si>
  <si>
    <t>UAPB- Brown</t>
  </si>
  <si>
    <t>UAPB- Kirk</t>
  </si>
  <si>
    <t>UAPB- Arnold</t>
  </si>
  <si>
    <t>USM- Rodriguez</t>
  </si>
  <si>
    <t>USM- Pitts</t>
  </si>
  <si>
    <t>USM- Nance</t>
  </si>
  <si>
    <t>UT- Chambliss</t>
  </si>
  <si>
    <t>Illinois College</t>
  </si>
  <si>
    <t>IllU</t>
  </si>
  <si>
    <t>DCC</t>
  </si>
  <si>
    <t>Dutchess Community College</t>
  </si>
  <si>
    <t>ItC</t>
  </si>
  <si>
    <t>Ithaca College</t>
  </si>
  <si>
    <t>EWC- Khouri</t>
  </si>
  <si>
    <t>IllC- King</t>
  </si>
  <si>
    <t>DCC- Englert</t>
  </si>
  <si>
    <t>DCC- Irvin</t>
  </si>
  <si>
    <t>DCC- Hammond</t>
  </si>
  <si>
    <t>DCC- Mackey</t>
  </si>
  <si>
    <t>DCC- Belcher</t>
  </si>
  <si>
    <t>DCC- Hernandez</t>
  </si>
  <si>
    <t>DCC- Hidalgo</t>
  </si>
  <si>
    <t>NCC- Gavia</t>
  </si>
  <si>
    <t>NCC- Constant</t>
  </si>
  <si>
    <t>NCC- Jones</t>
  </si>
  <si>
    <t>CCU- Reanier</t>
  </si>
  <si>
    <t>UC- Kirby</t>
  </si>
  <si>
    <t>UC- Poynter</t>
  </si>
  <si>
    <t>SHU- Barrera</t>
  </si>
  <si>
    <t>NU- Sweeney</t>
  </si>
  <si>
    <t>ItC- Tolve</t>
  </si>
  <si>
    <t>ItC- Rogers</t>
  </si>
  <si>
    <t>ItC- Meier</t>
  </si>
  <si>
    <t>ItC- Johnston</t>
  </si>
  <si>
    <t>IllC</t>
  </si>
  <si>
    <t>HoU- Nicholson</t>
  </si>
  <si>
    <t>Lee- Hooks</t>
  </si>
  <si>
    <t>Lee- Courteau</t>
  </si>
  <si>
    <t>Lee- Mendoza</t>
  </si>
  <si>
    <t>Lee- Salazar</t>
  </si>
  <si>
    <t>Lee- Sparkman</t>
  </si>
  <si>
    <t>Lee- Hooks/Ruiz</t>
  </si>
  <si>
    <t>Lee- Lyrock/Sparkman</t>
  </si>
  <si>
    <t>Lee- Perez/Salazar</t>
  </si>
  <si>
    <t>Lee- Rangel/Sparkman</t>
  </si>
  <si>
    <t>Lee- Lyrock</t>
  </si>
  <si>
    <t>Lee- Perez</t>
  </si>
  <si>
    <t>CoM- Fernandes</t>
  </si>
  <si>
    <t>LC- Clark</t>
  </si>
  <si>
    <t>Lee- Naiser</t>
  </si>
  <si>
    <t>Lee- Rangel</t>
  </si>
  <si>
    <t>Lee- Young</t>
  </si>
  <si>
    <t>BPCC- Willhelm</t>
  </si>
  <si>
    <t>LC- Bonnema</t>
  </si>
  <si>
    <t>LC- Dias</t>
  </si>
  <si>
    <t>LC- Meilstrup</t>
  </si>
  <si>
    <t>Lee- Giacona</t>
  </si>
  <si>
    <t>Lee- Housemann</t>
  </si>
  <si>
    <t>Lee- Lara</t>
  </si>
  <si>
    <t>Lee- Martinez</t>
  </si>
  <si>
    <t>LSUS- Kidd</t>
  </si>
  <si>
    <t>Lee- Giacoma</t>
  </si>
  <si>
    <t>LSUS/BPCC- Kidd</t>
  </si>
  <si>
    <t>OkCU- Gordon</t>
  </si>
  <si>
    <t>OkCU- Simpson</t>
  </si>
  <si>
    <t>RC- Jones</t>
  </si>
  <si>
    <t>RC- Gosch</t>
  </si>
  <si>
    <t>RC- Meador</t>
  </si>
  <si>
    <t>RC- Sellards</t>
  </si>
  <si>
    <t>RC- Solis</t>
  </si>
  <si>
    <t>RC- Williams</t>
  </si>
  <si>
    <t>SMU- Randolph</t>
  </si>
  <si>
    <t>TCU- Brundy</t>
  </si>
  <si>
    <t>West Texas A&amp;M University</t>
  </si>
  <si>
    <t>WTAMU</t>
  </si>
  <si>
    <t>WTAMU- Atkinson</t>
  </si>
  <si>
    <t>WTAMU- Clark</t>
  </si>
  <si>
    <t>WTAMU- Elliott</t>
  </si>
  <si>
    <t>WTAMU- McClure</t>
  </si>
  <si>
    <t>TaSU</t>
  </si>
  <si>
    <t>Tarleton State University</t>
  </si>
  <si>
    <t>TaSU- Mowles</t>
  </si>
  <si>
    <t>TaSU- Phipps</t>
  </si>
  <si>
    <t>TCU- Noyd</t>
  </si>
  <si>
    <t>TCU- Stahr-Fisher</t>
  </si>
  <si>
    <t>UNT- DeSchepper</t>
  </si>
  <si>
    <t>UTEP- Schmid</t>
  </si>
  <si>
    <t>UTEP- Vega</t>
  </si>
  <si>
    <t>TCU-Hasan</t>
  </si>
  <si>
    <t>BeC- Saito</t>
  </si>
  <si>
    <t>BeC- Singh</t>
  </si>
  <si>
    <t>CWI- Darby</t>
  </si>
  <si>
    <t>CWI- Grandy</t>
  </si>
  <si>
    <t>CWI- Retegan</t>
  </si>
  <si>
    <t>LaCC- Aptecker</t>
  </si>
  <si>
    <t>LaCC- Fleenor</t>
  </si>
  <si>
    <t>LCC- Asplund</t>
  </si>
  <si>
    <t>CWI- Herold</t>
  </si>
  <si>
    <t>USU- Petersen</t>
  </si>
  <si>
    <t>NNU- Moore</t>
  </si>
  <si>
    <t>BeC- Uri</t>
  </si>
  <si>
    <t>CWI- Harris</t>
  </si>
  <si>
    <t>UC- Bourne</t>
  </si>
  <si>
    <t>UC- Durbins</t>
  </si>
  <si>
    <t>UC- Stoffle</t>
  </si>
  <si>
    <t>BC- Daniels</t>
  </si>
  <si>
    <t>BC- Sapp</t>
  </si>
  <si>
    <t>MTSU- Presson</t>
  </si>
  <si>
    <t>UT- Cohen</t>
  </si>
  <si>
    <t>UT- House</t>
  </si>
  <si>
    <t>UC- Robinson</t>
  </si>
  <si>
    <t>MTSU- Barhorst</t>
  </si>
  <si>
    <t>BC- Baker</t>
  </si>
  <si>
    <t>BC- Webber</t>
  </si>
  <si>
    <t>MTSU- Ketzner</t>
  </si>
  <si>
    <t>UTC</t>
  </si>
  <si>
    <t>University of Tennessee-Chattanooga</t>
  </si>
  <si>
    <t>UTC- Chrostophel</t>
  </si>
  <si>
    <t>UU- Lewis</t>
  </si>
  <si>
    <t>BPCC- Mercer/Morris</t>
  </si>
  <si>
    <t>KCCC</t>
  </si>
  <si>
    <t>Kansas City Community College</t>
  </si>
  <si>
    <t>KCCC- Mariscal/Sullivan</t>
  </si>
  <si>
    <t>KCCC- O'Connor/Sprague</t>
  </si>
  <si>
    <t>LTU- Foster/McReynolds</t>
  </si>
  <si>
    <t>MiSU- Donoho/Spanos</t>
  </si>
  <si>
    <t>TxSoU- Brock/Cunningham</t>
  </si>
  <si>
    <t>TxSoU- Edwards/Johnson</t>
  </si>
  <si>
    <t>TxSoU- Barnabe/Fahnbulleh</t>
  </si>
  <si>
    <t>TxSoU- Gardner/Wesley</t>
  </si>
  <si>
    <t>TxSoU- Adams/Hurst</t>
  </si>
  <si>
    <t>TxSoU- Ijeziedesbois/Scott</t>
  </si>
  <si>
    <t>USM- Beckham/Bradley</t>
  </si>
  <si>
    <t>USM- Marshall</t>
  </si>
  <si>
    <t>KCCC- Mariscal</t>
  </si>
  <si>
    <t>LSUS- Gedeon</t>
  </si>
  <si>
    <t>LTU- Nimmo</t>
  </si>
  <si>
    <t>MiSU- Meuret</t>
  </si>
  <si>
    <t>NSU- Normand</t>
  </si>
  <si>
    <t>TxSoU- Olunkwa</t>
  </si>
  <si>
    <t>KCCC- Sullivan</t>
  </si>
  <si>
    <t>SFA- Bragg</t>
  </si>
  <si>
    <t>BPCC/NSU- Morris</t>
  </si>
  <si>
    <t>KCCC- O'Connor</t>
  </si>
  <si>
    <t>KCCC- Sprague</t>
  </si>
  <si>
    <t>TxSoU- Brown</t>
  </si>
  <si>
    <t>TxSoU- Gavin</t>
  </si>
  <si>
    <t>TxSoU- Ibe</t>
  </si>
  <si>
    <t>BAC- Stepnowski/Torve</t>
  </si>
  <si>
    <t>BPCC- McCauley/Mercer</t>
  </si>
  <si>
    <t>DU- Coller/Naqi</t>
  </si>
  <si>
    <t>MTSU- Fingeroot/Hendricks</t>
  </si>
  <si>
    <t>ORU- Matthews/Salcedo</t>
  </si>
  <si>
    <t>SMU- Cook-Allen/Lucci</t>
  </si>
  <si>
    <t>USM- Nance/Williams</t>
  </si>
  <si>
    <t>USM- Beckham/Upshaw</t>
  </si>
  <si>
    <t>LSUS- Bohn/Volchek</t>
  </si>
  <si>
    <t>LSUS- Hayes/Lawrence</t>
  </si>
  <si>
    <t>LSUS- Ross/Smith</t>
  </si>
  <si>
    <t>LSUS- Bohn/Lawrence</t>
  </si>
  <si>
    <t>LSUS- Hayes/Prest</t>
  </si>
  <si>
    <t>LSUS- Hayes/Volcheck</t>
  </si>
  <si>
    <t>LSUS- Kidd/Witman</t>
  </si>
  <si>
    <t>LSUS- Lawrence/McKay</t>
  </si>
  <si>
    <t>LSUS- Lawrence/Witman</t>
  </si>
  <si>
    <t>LSUS- Volcheck/Witman</t>
  </si>
  <si>
    <t>BPCC- Morris</t>
  </si>
  <si>
    <t>LSUS- Walker</t>
  </si>
  <si>
    <t>ORU- Henry</t>
  </si>
  <si>
    <t>ORU- Mills</t>
  </si>
  <si>
    <t>UAM- Bowman</t>
  </si>
  <si>
    <t>UAM- Wire</t>
  </si>
  <si>
    <t>ULL- Perez</t>
  </si>
  <si>
    <t>USM- Jones</t>
  </si>
  <si>
    <t>WCU- Anderson</t>
  </si>
  <si>
    <t>WCU- Collins</t>
  </si>
  <si>
    <t>WCU- Gosling</t>
  </si>
  <si>
    <t>WCU- Nobles</t>
  </si>
  <si>
    <t>WCU- Trevino</t>
  </si>
  <si>
    <t>WCU- Walker</t>
  </si>
  <si>
    <t>ETBU- Alvarado</t>
  </si>
  <si>
    <t>JBU- Logan</t>
  </si>
  <si>
    <t>ORU- Douse</t>
  </si>
  <si>
    <t>ORU- Matthews</t>
  </si>
  <si>
    <t>UA</t>
  </si>
  <si>
    <t>UA- Minton</t>
  </si>
  <si>
    <t>WCU- Lindsay</t>
  </si>
  <si>
    <t>MiSU- Ellis</t>
  </si>
  <si>
    <t>ULL- Knatt</t>
  </si>
  <si>
    <t>USM- Upshaw</t>
  </si>
  <si>
    <t>ASUB</t>
  </si>
  <si>
    <t>Arkansas State University- Beebe</t>
  </si>
  <si>
    <t>ATU- Brown/Williams</t>
  </si>
  <si>
    <t>ATU- English/Harris</t>
  </si>
  <si>
    <t>ATU- Jones/Wewer</t>
  </si>
  <si>
    <t>UCA- Cook/McCormick</t>
  </si>
  <si>
    <t>IND- Brown</t>
  </si>
  <si>
    <t>ATU- Willson</t>
  </si>
  <si>
    <t>ATU- Schoe</t>
  </si>
  <si>
    <t>ATU- English/Jones</t>
  </si>
  <si>
    <t>ATU- Lamsal/Wilson</t>
  </si>
  <si>
    <t>LSU- Aratta/Stanley</t>
  </si>
  <si>
    <t>LSUS- Hayes/Witman</t>
  </si>
  <si>
    <t>Mule- Duede/McCauley</t>
  </si>
  <si>
    <t>ETBU- Degner</t>
  </si>
  <si>
    <t>ETBU- Morvant</t>
  </si>
  <si>
    <t>ETBU- Quigley</t>
  </si>
  <si>
    <t>HSU- Davis, K.</t>
  </si>
  <si>
    <t>HU- Wolfe</t>
  </si>
  <si>
    <t>HU- Riggins</t>
  </si>
  <si>
    <t>HU- Labore</t>
  </si>
  <si>
    <t>Lee- Ramgoolam</t>
  </si>
  <si>
    <t>LSUS- Juneau</t>
  </si>
  <si>
    <t>LSUS- Rich</t>
  </si>
  <si>
    <t>LSU- Rochelle</t>
  </si>
  <si>
    <t>LSU- Arata</t>
  </si>
  <si>
    <t>LSU- Winegeart</t>
  </si>
  <si>
    <t>LTU- Stroud</t>
  </si>
  <si>
    <t>MiSU- Rogers, Chad</t>
  </si>
  <si>
    <t>MiSU- Rogers, Chuck</t>
  </si>
  <si>
    <t>MiSU- Harvey</t>
  </si>
  <si>
    <t>SFA- Logan</t>
  </si>
  <si>
    <t>SFA- Womack</t>
  </si>
  <si>
    <t>SFA- Boyd</t>
  </si>
  <si>
    <t>UT- Shaw</t>
  </si>
  <si>
    <t>UU- Ray</t>
  </si>
  <si>
    <t>BPCC- Green</t>
  </si>
  <si>
    <t>BPCC- Rogers</t>
  </si>
  <si>
    <t>LC- Bourgeois</t>
  </si>
  <si>
    <t>LC- Dammen</t>
  </si>
  <si>
    <t>UOk1</t>
  </si>
  <si>
    <t>UOk2</t>
  </si>
  <si>
    <t>NeSU- Creason</t>
  </si>
  <si>
    <t>TCC- Davison</t>
  </si>
  <si>
    <t>TCC- House</t>
  </si>
  <si>
    <t>TCC- Stephens</t>
  </si>
  <si>
    <t>UOk- Sajid</t>
  </si>
  <si>
    <t>ASU- Streetman/Williams</t>
  </si>
  <si>
    <t>ASU- Neill/Richey</t>
  </si>
  <si>
    <t>TCC- Davison/Stephens</t>
  </si>
  <si>
    <t>UOk- Vernon/Wall</t>
  </si>
  <si>
    <t>MHCC- Tyshevsky</t>
  </si>
  <si>
    <t>CSI- Zlatanova</t>
  </si>
  <si>
    <t>CSI- Espinoza</t>
  </si>
  <si>
    <t>CSI- Vaugn</t>
  </si>
  <si>
    <t>MHCC- Borcherdt</t>
  </si>
  <si>
    <t>OSU- Sokoloski</t>
  </si>
  <si>
    <t>UP- Regler</t>
  </si>
  <si>
    <t>UP- Riedmann</t>
  </si>
  <si>
    <t>ISU- Coutts</t>
  </si>
  <si>
    <t>MHCC- Boelow</t>
  </si>
  <si>
    <t>MHCC- Schubert</t>
  </si>
  <si>
    <t>UP- Martel</t>
  </si>
  <si>
    <t>WKU</t>
  </si>
  <si>
    <t>Western Kentucky University</t>
  </si>
  <si>
    <t>GCTC- Lahner</t>
  </si>
  <si>
    <t>GCTC- Curry</t>
  </si>
  <si>
    <t>MuSU- Steward</t>
  </si>
  <si>
    <t>OCTC- Smith</t>
  </si>
  <si>
    <t>TrU- Bresnahan</t>
  </si>
  <si>
    <t>UK- Karijolic</t>
  </si>
  <si>
    <t>UK- Brennan</t>
  </si>
  <si>
    <t>UK- Wagner</t>
  </si>
  <si>
    <t>UK- Phillips</t>
  </si>
  <si>
    <t>UK- Brase</t>
  </si>
  <si>
    <t>WKU- Nellans</t>
  </si>
  <si>
    <t>WKU- Anderson</t>
  </si>
  <si>
    <t>WKU- Keller</t>
  </si>
  <si>
    <t>WKU- Stone</t>
  </si>
  <si>
    <t>WKU- Rung</t>
  </si>
  <si>
    <t>BU- Baynum</t>
  </si>
  <si>
    <t>BU- Gunn</t>
  </si>
  <si>
    <t>BU- Vo</t>
  </si>
  <si>
    <t>MTSU- Cupp</t>
  </si>
  <si>
    <t>MTSU- Hunter</t>
  </si>
  <si>
    <t>MTSU- Minter</t>
  </si>
  <si>
    <t>TnSU- Battles</t>
  </si>
  <si>
    <t>TTU- Johnson</t>
  </si>
  <si>
    <t>WSCC- Monday</t>
  </si>
  <si>
    <t>TTU- Gonzales</t>
  </si>
  <si>
    <t>WSCC- Winstead</t>
  </si>
  <si>
    <t>PVAM</t>
  </si>
  <si>
    <t>Texas A&amp;M University- Galveston</t>
  </si>
  <si>
    <t>TAMUG</t>
  </si>
  <si>
    <t>TAMUI</t>
  </si>
  <si>
    <t>TAMUK</t>
  </si>
  <si>
    <t>Texas A&amp;M Univerisity- Kingsville</t>
  </si>
  <si>
    <t>PVAMU- Bryant</t>
  </si>
  <si>
    <t>TJC- Dickson</t>
  </si>
  <si>
    <t>TJC- White</t>
  </si>
  <si>
    <t>TJC- Ezell</t>
  </si>
  <si>
    <t>LSC- Maniscalo</t>
  </si>
  <si>
    <t>LSC- Cervantes</t>
  </si>
  <si>
    <t>TAMUK- MacIntosh</t>
  </si>
  <si>
    <t>TAMUK- Hake</t>
  </si>
  <si>
    <t>DMC- Frost</t>
  </si>
  <si>
    <t>DMC- Rackley</t>
  </si>
  <si>
    <t>SJCN- Fletcher</t>
  </si>
  <si>
    <t>SJCN- Avalos</t>
  </si>
  <si>
    <t>TAMU- Covarrubias</t>
  </si>
  <si>
    <t>TAMU- Grisham</t>
  </si>
  <si>
    <t>TAMU- Ayers-Briseno</t>
  </si>
  <si>
    <t>PVAMU</t>
  </si>
  <si>
    <t>TxSU- Drake</t>
  </si>
  <si>
    <t>TxSU- Sauve</t>
  </si>
  <si>
    <t>TxSU- Villanueva</t>
  </si>
  <si>
    <t>TxSoU- Wilson</t>
  </si>
  <si>
    <t>DU- Warren/York</t>
  </si>
  <si>
    <t>UCA- Hacker/Risner</t>
  </si>
  <si>
    <t>UCA- Ramirez/Taylor</t>
  </si>
  <si>
    <t>USM- Bridenbaker/Shirley</t>
  </si>
  <si>
    <t>WU- Lewis</t>
  </si>
  <si>
    <t>Mule- Risner/Sanchez</t>
  </si>
  <si>
    <t>WhU- Anderson/Lewis</t>
  </si>
  <si>
    <t>WhU- Craddock/Giorello</t>
  </si>
  <si>
    <t>WhU- Farrell/Walter</t>
  </si>
  <si>
    <t>WhU- Musente/Wilson</t>
  </si>
  <si>
    <t>WhU- Philip/Thompson</t>
  </si>
  <si>
    <t>UCA- Taylor/Wells</t>
  </si>
  <si>
    <t>USM- Beckham/Shirley</t>
  </si>
  <si>
    <t>UCA- Presley</t>
  </si>
  <si>
    <t>ORU- Adamson</t>
  </si>
  <si>
    <t>ORU- Brennecke</t>
  </si>
  <si>
    <t>ORU- Chang</t>
  </si>
  <si>
    <t>ORU- Orth</t>
  </si>
  <si>
    <t>SFA- Abdallah</t>
  </si>
  <si>
    <t>SFA- Spiller</t>
  </si>
  <si>
    <t>UCA- Kanu</t>
  </si>
  <si>
    <t>OBU- Penamiento-Hilton</t>
  </si>
  <si>
    <t>GrCC- Gould</t>
  </si>
  <si>
    <t>CBU- Thomas</t>
  </si>
  <si>
    <t>CBU- Beane</t>
  </si>
  <si>
    <t>CBU- Thomale</t>
  </si>
  <si>
    <t>HPU- Manning</t>
  </si>
  <si>
    <t>SHU- Shepherd</t>
  </si>
  <si>
    <t>SHU- Hulett</t>
  </si>
  <si>
    <t>APU- Derbyshire</t>
  </si>
  <si>
    <t>APU- Stevens</t>
  </si>
  <si>
    <t>KWU- Bowles</t>
  </si>
  <si>
    <t>LiU- Lundrigan</t>
  </si>
  <si>
    <t>LiU- Johnson</t>
  </si>
  <si>
    <t>GrCC- Powell</t>
  </si>
  <si>
    <t>PLNU- Crawford</t>
  </si>
  <si>
    <t>GCU- Gleason</t>
  </si>
  <si>
    <t>HPU- Orozco</t>
  </si>
  <si>
    <t>HPU- Neal</t>
  </si>
  <si>
    <t>APU- Quezada</t>
  </si>
  <si>
    <t>APU- Barajas</t>
  </si>
  <si>
    <t>ATU- English/Wewer</t>
  </si>
  <si>
    <t>ATU- Lamsal/Schoe</t>
  </si>
  <si>
    <t>DU- Ragab/Warren</t>
  </si>
  <si>
    <t>ICC- Banda/Wade</t>
  </si>
  <si>
    <t>ICC- Henderson/O'Rourke</t>
  </si>
  <si>
    <t>LSUS-Gedeon/Hayes</t>
  </si>
  <si>
    <t>UCA- Holland/Taylor</t>
  </si>
  <si>
    <t>ATU- Gamble</t>
  </si>
  <si>
    <t>USM- Martinolich</t>
  </si>
  <si>
    <t>ICC- Banda</t>
  </si>
  <si>
    <t>ICC- Henderson</t>
  </si>
  <si>
    <t>ICC- O'Rourke</t>
  </si>
  <si>
    <t>ICC- Wade</t>
  </si>
  <si>
    <t>JSU- Strong</t>
  </si>
  <si>
    <t>NSU- Fletcher</t>
  </si>
  <si>
    <t>UT- Liang</t>
  </si>
  <si>
    <t>ATU- Wilson</t>
  </si>
  <si>
    <t>JSU- Leon</t>
  </si>
  <si>
    <t>LSUA- Fish</t>
  </si>
  <si>
    <t>Lamar State College</t>
  </si>
  <si>
    <t>LSC- Rezaie</t>
  </si>
  <si>
    <t>LSUA</t>
  </si>
  <si>
    <t>LSUA- Coco</t>
  </si>
  <si>
    <t>LSUA- Jones</t>
  </si>
  <si>
    <t>Tiebreaker</t>
  </si>
  <si>
    <t>X</t>
  </si>
  <si>
    <t>ASU- Riggens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</si>
</sst>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42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38" borderId="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39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9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zoomScaleSheetLayoutView="100" zoomScalePageLayoutView="0" workbookViewId="0" topLeftCell="A1">
      <pane ySplit="1" topLeftCell="A3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2.7109375" style="18" customWidth="1"/>
    <col min="2" max="2" width="34.8515625" style="65" customWidth="1"/>
    <col min="3" max="3" width="5.7109375" style="50" customWidth="1"/>
    <col min="4" max="4" width="12.7109375" style="18" customWidth="1"/>
    <col min="5" max="5" width="51.8515625" style="18" customWidth="1"/>
    <col min="6" max="6" width="56.421875" style="14" customWidth="1"/>
    <col min="7" max="7" width="5.7109375" style="14" customWidth="1"/>
    <col min="8" max="8" width="12.00390625" style="14" customWidth="1"/>
    <col min="9" max="9" width="57.00390625" style="14" customWidth="1"/>
    <col min="10" max="16384" width="11.421875" style="14" customWidth="1"/>
  </cols>
  <sheetData>
    <row r="1" spans="1:7" ht="11.25">
      <c r="A1" s="15" t="s">
        <v>128</v>
      </c>
      <c r="B1" s="13" t="s">
        <v>1</v>
      </c>
      <c r="C1" s="47"/>
      <c r="D1" s="37" t="s">
        <v>21</v>
      </c>
      <c r="E1" s="4" t="s">
        <v>4</v>
      </c>
      <c r="G1" s="14" t="s">
        <v>129</v>
      </c>
    </row>
    <row r="2" spans="1:5" ht="11.25">
      <c r="A2" s="62" t="s">
        <v>297</v>
      </c>
      <c r="B2" s="27" t="s">
        <v>298</v>
      </c>
      <c r="C2" s="48"/>
      <c r="D2" s="63" t="s">
        <v>1468</v>
      </c>
      <c r="E2" s="1" t="s">
        <v>1469</v>
      </c>
    </row>
    <row r="3" spans="1:5" ht="11.25">
      <c r="A3" s="62" t="s">
        <v>152</v>
      </c>
      <c r="B3" s="64" t="s">
        <v>153</v>
      </c>
      <c r="C3" s="21"/>
      <c r="D3" s="62" t="s">
        <v>152</v>
      </c>
      <c r="E3" s="1" t="s">
        <v>153</v>
      </c>
    </row>
    <row r="4" spans="1:5" ht="11.25">
      <c r="A4" s="62" t="s">
        <v>370</v>
      </c>
      <c r="B4" s="64" t="s">
        <v>371</v>
      </c>
      <c r="C4" s="21"/>
      <c r="D4" s="62" t="s">
        <v>13</v>
      </c>
      <c r="E4" s="1" t="s">
        <v>14</v>
      </c>
    </row>
    <row r="5" spans="1:5" ht="11.25">
      <c r="A5" s="62" t="s">
        <v>467</v>
      </c>
      <c r="B5" s="30" t="s">
        <v>468</v>
      </c>
      <c r="C5" s="21"/>
      <c r="D5" s="62" t="s">
        <v>18</v>
      </c>
      <c r="E5" s="1" t="s">
        <v>22</v>
      </c>
    </row>
    <row r="6" spans="1:5" ht="11.25">
      <c r="A6" s="62" t="s">
        <v>87</v>
      </c>
      <c r="B6" s="64" t="s">
        <v>82</v>
      </c>
      <c r="C6" s="21"/>
      <c r="D6" s="63" t="s">
        <v>288</v>
      </c>
      <c r="E6" s="1" t="s">
        <v>289</v>
      </c>
    </row>
    <row r="7" spans="1:5" ht="11.25">
      <c r="A7" s="62" t="s">
        <v>364</v>
      </c>
      <c r="B7" s="64" t="s">
        <v>365</v>
      </c>
      <c r="C7" s="21"/>
      <c r="D7" s="62" t="s">
        <v>484</v>
      </c>
      <c r="E7" s="1" t="s">
        <v>513</v>
      </c>
    </row>
    <row r="8" spans="1:5" ht="11.25">
      <c r="A8" s="62" t="s">
        <v>450</v>
      </c>
      <c r="B8" s="30" t="s">
        <v>451</v>
      </c>
      <c r="C8" s="21"/>
      <c r="D8" s="62" t="s">
        <v>132</v>
      </c>
      <c r="E8" s="1" t="s">
        <v>131</v>
      </c>
    </row>
    <row r="9" spans="1:5" ht="11.25">
      <c r="A9" s="62" t="s">
        <v>477</v>
      </c>
      <c r="B9" s="30" t="s">
        <v>478</v>
      </c>
      <c r="C9" s="21"/>
      <c r="D9" s="62" t="s">
        <v>34</v>
      </c>
      <c r="E9" s="1" t="s">
        <v>35</v>
      </c>
    </row>
    <row r="10" spans="1:5" ht="11.25">
      <c r="A10" s="62" t="s">
        <v>13</v>
      </c>
      <c r="B10" s="64" t="s">
        <v>14</v>
      </c>
      <c r="C10" s="21"/>
      <c r="D10" s="62" t="s">
        <v>15</v>
      </c>
      <c r="E10" s="1" t="s">
        <v>16</v>
      </c>
    </row>
    <row r="11" spans="1:5" ht="11.25">
      <c r="A11" s="62" t="s">
        <v>3</v>
      </c>
      <c r="B11" s="64" t="s">
        <v>28</v>
      </c>
      <c r="C11" s="21"/>
      <c r="D11" s="62" t="s">
        <v>287</v>
      </c>
      <c r="E11" s="1" t="s">
        <v>514</v>
      </c>
    </row>
    <row r="12" spans="1:5" ht="11.25">
      <c r="A12" s="62" t="s">
        <v>420</v>
      </c>
      <c r="B12" s="64" t="s">
        <v>421</v>
      </c>
      <c r="C12" s="21"/>
      <c r="D12" s="63" t="s">
        <v>406</v>
      </c>
      <c r="E12" s="1" t="s">
        <v>407</v>
      </c>
    </row>
    <row r="13" spans="1:5" ht="11.25">
      <c r="A13" s="63" t="s">
        <v>1052</v>
      </c>
      <c r="B13" s="30" t="s">
        <v>1053</v>
      </c>
      <c r="C13" s="21"/>
      <c r="D13" s="62" t="s">
        <v>10</v>
      </c>
      <c r="E13" s="1" t="s">
        <v>11</v>
      </c>
    </row>
    <row r="14" spans="1:5" ht="11.25">
      <c r="A14" s="62" t="s">
        <v>282</v>
      </c>
      <c r="B14" s="64" t="s">
        <v>283</v>
      </c>
      <c r="C14" s="21"/>
      <c r="D14" s="63" t="s">
        <v>442</v>
      </c>
      <c r="E14" s="1" t="s">
        <v>452</v>
      </c>
    </row>
    <row r="15" spans="1:5" ht="11.25">
      <c r="A15" s="62" t="s">
        <v>73</v>
      </c>
      <c r="B15" s="64" t="s">
        <v>72</v>
      </c>
      <c r="C15" s="21"/>
      <c r="D15" s="61" t="s">
        <v>351</v>
      </c>
      <c r="E15" s="26" t="s">
        <v>525</v>
      </c>
    </row>
    <row r="16" spans="1:5" ht="11.25">
      <c r="A16" s="62" t="s">
        <v>230</v>
      </c>
      <c r="B16" s="64" t="s">
        <v>231</v>
      </c>
      <c r="C16" s="21"/>
      <c r="D16" s="62" t="s">
        <v>59</v>
      </c>
      <c r="E16" s="30" t="s">
        <v>62</v>
      </c>
    </row>
    <row r="17" spans="1:5" ht="11.25">
      <c r="A17" s="62" t="s">
        <v>88</v>
      </c>
      <c r="B17" s="64" t="s">
        <v>29</v>
      </c>
      <c r="C17" s="21"/>
      <c r="D17" s="62" t="s">
        <v>395</v>
      </c>
      <c r="E17" s="30" t="s">
        <v>396</v>
      </c>
    </row>
    <row r="18" spans="1:5" ht="11.25">
      <c r="A18" s="62" t="s">
        <v>158</v>
      </c>
      <c r="B18" s="64" t="s">
        <v>159</v>
      </c>
      <c r="C18" s="21"/>
      <c r="D18" s="62" t="s">
        <v>67</v>
      </c>
      <c r="E18" s="1" t="s">
        <v>68</v>
      </c>
    </row>
    <row r="19" spans="1:5" ht="11.25">
      <c r="A19" s="62" t="s">
        <v>30</v>
      </c>
      <c r="B19" s="64" t="s">
        <v>31</v>
      </c>
      <c r="C19" s="21"/>
      <c r="D19" s="62" t="s">
        <v>94</v>
      </c>
      <c r="E19" s="1" t="s">
        <v>37</v>
      </c>
    </row>
    <row r="20" spans="1:5" ht="11.25">
      <c r="A20" s="62" t="s">
        <v>431</v>
      </c>
      <c r="B20" s="28" t="s">
        <v>432</v>
      </c>
      <c r="C20" s="21"/>
      <c r="D20" s="61" t="s">
        <v>435</v>
      </c>
      <c r="E20" s="26" t="s">
        <v>526</v>
      </c>
    </row>
    <row r="21" spans="1:5" ht="11.25">
      <c r="A21" s="63" t="s">
        <v>929</v>
      </c>
      <c r="B21" s="30" t="s">
        <v>930</v>
      </c>
      <c r="C21" s="21"/>
      <c r="D21" s="62" t="s">
        <v>12</v>
      </c>
      <c r="E21" s="1" t="s">
        <v>517</v>
      </c>
    </row>
    <row r="22" spans="1:5" ht="11.25">
      <c r="A22" s="63" t="s">
        <v>1055</v>
      </c>
      <c r="B22" s="30" t="s">
        <v>1056</v>
      </c>
      <c r="C22" s="21"/>
      <c r="D22" s="62" t="s">
        <v>218</v>
      </c>
      <c r="E22" s="1" t="s">
        <v>219</v>
      </c>
    </row>
    <row r="23" spans="1:5" ht="11.25">
      <c r="A23" s="62" t="s">
        <v>32</v>
      </c>
      <c r="B23" s="64" t="s">
        <v>33</v>
      </c>
      <c r="C23" s="21"/>
      <c r="D23" s="62" t="s">
        <v>475</v>
      </c>
      <c r="E23" s="1" t="s">
        <v>519</v>
      </c>
    </row>
    <row r="24" spans="1:5" ht="11.25">
      <c r="A24" s="63" t="s">
        <v>1287</v>
      </c>
      <c r="B24" s="30" t="s">
        <v>1288</v>
      </c>
      <c r="C24" s="21"/>
      <c r="D24" s="62" t="s">
        <v>505</v>
      </c>
      <c r="E24" s="30" t="s">
        <v>521</v>
      </c>
    </row>
    <row r="25" spans="1:5" ht="11.25">
      <c r="A25" s="62" t="s">
        <v>511</v>
      </c>
      <c r="B25" s="30" t="s">
        <v>512</v>
      </c>
      <c r="C25" s="21"/>
      <c r="D25" s="62" t="s">
        <v>5</v>
      </c>
      <c r="E25" s="1" t="s">
        <v>25</v>
      </c>
    </row>
    <row r="26" spans="1:5" ht="11.25">
      <c r="A26" s="62" t="s">
        <v>465</v>
      </c>
      <c r="B26" s="30" t="s">
        <v>479</v>
      </c>
      <c r="C26" s="21"/>
      <c r="D26" s="61" t="s">
        <v>366</v>
      </c>
      <c r="E26" s="26" t="s">
        <v>99</v>
      </c>
    </row>
    <row r="27" spans="1:5" ht="11.25">
      <c r="A27" s="62" t="s">
        <v>18</v>
      </c>
      <c r="B27" s="64" t="s">
        <v>22</v>
      </c>
      <c r="C27" s="21"/>
      <c r="D27" s="62" t="s">
        <v>19</v>
      </c>
      <c r="E27" s="1" t="s">
        <v>20</v>
      </c>
    </row>
    <row r="28" spans="1:5" ht="11.25">
      <c r="A28" s="62" t="s">
        <v>288</v>
      </c>
      <c r="B28" s="64" t="s">
        <v>289</v>
      </c>
      <c r="C28" s="21"/>
      <c r="D28" s="62" t="s">
        <v>271</v>
      </c>
      <c r="E28" s="26" t="s">
        <v>522</v>
      </c>
    </row>
    <row r="29" spans="1:5" ht="11.25">
      <c r="A29" s="62" t="s">
        <v>336</v>
      </c>
      <c r="B29" s="64" t="s">
        <v>337</v>
      </c>
      <c r="C29" s="21"/>
      <c r="D29" s="62" t="s">
        <v>1508</v>
      </c>
      <c r="E29" s="30" t="s">
        <v>408</v>
      </c>
    </row>
    <row r="30" spans="1:5" ht="11.25">
      <c r="A30" s="62" t="s">
        <v>378</v>
      </c>
      <c r="B30" s="27" t="s">
        <v>379</v>
      </c>
      <c r="C30" s="21"/>
      <c r="D30" s="63" t="s">
        <v>1509</v>
      </c>
      <c r="E30" s="1" t="s">
        <v>408</v>
      </c>
    </row>
    <row r="31" spans="1:5" ht="11.25">
      <c r="A31" s="62" t="s">
        <v>223</v>
      </c>
      <c r="B31" s="64" t="s">
        <v>224</v>
      </c>
      <c r="C31" s="21"/>
      <c r="D31" s="62" t="s">
        <v>177</v>
      </c>
      <c r="E31" s="26" t="s">
        <v>178</v>
      </c>
    </row>
    <row r="32" spans="1:5" ht="11.25">
      <c r="A32" s="62" t="s">
        <v>380</v>
      </c>
      <c r="B32" s="27" t="s">
        <v>381</v>
      </c>
      <c r="C32" s="21"/>
      <c r="D32" s="62" t="s">
        <v>175</v>
      </c>
      <c r="E32" s="1" t="s">
        <v>538</v>
      </c>
    </row>
    <row r="33" spans="1:5" ht="11.25">
      <c r="A33" s="62" t="s">
        <v>440</v>
      </c>
      <c r="B33" s="30" t="s">
        <v>441</v>
      </c>
      <c r="C33" s="21"/>
      <c r="D33" s="62" t="s">
        <v>154</v>
      </c>
      <c r="E33" s="30" t="s">
        <v>155</v>
      </c>
    </row>
    <row r="34" spans="1:5" ht="11.25">
      <c r="A34" s="62" t="s">
        <v>232</v>
      </c>
      <c r="B34" s="64" t="s">
        <v>233</v>
      </c>
      <c r="C34" s="21"/>
      <c r="D34" s="53" t="s">
        <v>364</v>
      </c>
      <c r="E34" s="45" t="s">
        <v>365</v>
      </c>
    </row>
    <row r="35" spans="1:5" ht="11.25">
      <c r="A35" s="62" t="s">
        <v>46</v>
      </c>
      <c r="B35" s="64" t="s">
        <v>55</v>
      </c>
      <c r="C35" s="21"/>
      <c r="D35" s="53" t="s">
        <v>471</v>
      </c>
      <c r="E35" s="1" t="s">
        <v>464</v>
      </c>
    </row>
    <row r="36" spans="1:5" ht="11.25">
      <c r="A36" s="62" t="s">
        <v>466</v>
      </c>
      <c r="B36" s="64" t="s">
        <v>41</v>
      </c>
      <c r="C36" s="21"/>
      <c r="D36" s="53" t="s">
        <v>151</v>
      </c>
      <c r="E36" s="1" t="s">
        <v>280</v>
      </c>
    </row>
    <row r="37" spans="1:5" ht="11.25">
      <c r="A37" s="62" t="s">
        <v>290</v>
      </c>
      <c r="B37" s="64" t="s">
        <v>291</v>
      </c>
      <c r="C37" s="21"/>
      <c r="D37" s="53" t="s">
        <v>174</v>
      </c>
      <c r="E37" s="1" t="s">
        <v>515</v>
      </c>
    </row>
    <row r="38" spans="1:5" ht="11.25">
      <c r="A38" s="63" t="s">
        <v>1286</v>
      </c>
      <c r="B38" s="30" t="s">
        <v>1285</v>
      </c>
      <c r="C38" s="21"/>
      <c r="D38" s="53" t="s">
        <v>539</v>
      </c>
      <c r="E38" s="1" t="s">
        <v>540</v>
      </c>
    </row>
    <row r="39" spans="1:5" ht="11.25">
      <c r="A39" s="62" t="s">
        <v>142</v>
      </c>
      <c r="B39" s="27" t="s">
        <v>372</v>
      </c>
      <c r="C39" s="21"/>
      <c r="D39" s="59" t="s">
        <v>320</v>
      </c>
      <c r="E39" s="26" t="s">
        <v>321</v>
      </c>
    </row>
    <row r="40" spans="1:5" ht="11.25">
      <c r="A40" s="63" t="s">
        <v>1289</v>
      </c>
      <c r="B40" s="30" t="s">
        <v>1290</v>
      </c>
      <c r="C40" s="21"/>
      <c r="D40" s="53" t="s">
        <v>296</v>
      </c>
      <c r="E40" s="1" t="s">
        <v>516</v>
      </c>
    </row>
    <row r="41" spans="1:5" ht="11.25">
      <c r="A41" s="62" t="s">
        <v>151</v>
      </c>
      <c r="B41" s="64" t="s">
        <v>280</v>
      </c>
      <c r="C41" s="21"/>
      <c r="D41" s="53" t="s">
        <v>430</v>
      </c>
      <c r="E41" s="30" t="s">
        <v>433</v>
      </c>
    </row>
    <row r="42" spans="1:5" ht="11.25">
      <c r="A42" s="62" t="s">
        <v>265</v>
      </c>
      <c r="B42" s="64" t="s">
        <v>276</v>
      </c>
      <c r="C42" s="21"/>
      <c r="D42" s="53" t="s">
        <v>44</v>
      </c>
      <c r="E42" s="1" t="s">
        <v>45</v>
      </c>
    </row>
    <row r="43" spans="1:5" ht="11.25">
      <c r="A43" s="63" t="s">
        <v>1398</v>
      </c>
      <c r="B43" s="30" t="s">
        <v>1399</v>
      </c>
      <c r="C43" s="21"/>
      <c r="D43" s="53" t="s">
        <v>510</v>
      </c>
      <c r="E43" s="30" t="s">
        <v>518</v>
      </c>
    </row>
    <row r="44" spans="1:5" ht="11.25">
      <c r="A44" s="62" t="s">
        <v>56</v>
      </c>
      <c r="B44" s="64" t="s">
        <v>57</v>
      </c>
      <c r="C44" s="21"/>
      <c r="D44" s="53" t="s">
        <v>504</v>
      </c>
      <c r="E44" s="30" t="s">
        <v>520</v>
      </c>
    </row>
    <row r="45" spans="1:5" ht="11.25">
      <c r="A45" s="62" t="s">
        <v>484</v>
      </c>
      <c r="B45" s="64" t="s">
        <v>483</v>
      </c>
      <c r="C45" s="21"/>
      <c r="D45" s="53" t="s">
        <v>193</v>
      </c>
      <c r="E45" s="1" t="s">
        <v>194</v>
      </c>
    </row>
    <row r="46" spans="1:5" ht="11.25">
      <c r="A46" s="62" t="s">
        <v>327</v>
      </c>
      <c r="B46" s="64" t="s">
        <v>113</v>
      </c>
      <c r="C46" s="21"/>
      <c r="D46" s="53" t="s">
        <v>7</v>
      </c>
      <c r="E46" s="1" t="s">
        <v>8</v>
      </c>
    </row>
    <row r="47" spans="1:5" ht="11.25">
      <c r="A47" s="62" t="s">
        <v>363</v>
      </c>
      <c r="B47" s="64" t="s">
        <v>23</v>
      </c>
      <c r="C47" s="21"/>
      <c r="D47" s="53" t="s">
        <v>212</v>
      </c>
      <c r="E47" s="1" t="s">
        <v>213</v>
      </c>
    </row>
    <row r="48" spans="1:5" ht="11.25">
      <c r="A48" s="62" t="s">
        <v>71</v>
      </c>
      <c r="B48" s="64" t="s">
        <v>70</v>
      </c>
      <c r="C48" s="21"/>
      <c r="D48" s="53" t="s">
        <v>326</v>
      </c>
      <c r="E48" s="30" t="s">
        <v>195</v>
      </c>
    </row>
    <row r="49" spans="1:5" ht="11.25">
      <c r="A49" s="62" t="s">
        <v>132</v>
      </c>
      <c r="B49" s="64" t="s">
        <v>131</v>
      </c>
      <c r="C49" s="21"/>
      <c r="D49" s="53" t="s">
        <v>285</v>
      </c>
      <c r="E49" s="30" t="s">
        <v>286</v>
      </c>
    </row>
    <row r="50" spans="1:5" ht="11.25">
      <c r="A50" s="62" t="s">
        <v>486</v>
      </c>
      <c r="B50" s="30" t="s">
        <v>487</v>
      </c>
      <c r="C50" s="21"/>
      <c r="D50" s="53" t="s">
        <v>189</v>
      </c>
      <c r="E50" s="1" t="s">
        <v>190</v>
      </c>
    </row>
    <row r="51" spans="1:5" ht="11.25">
      <c r="A51" s="62" t="s">
        <v>210</v>
      </c>
      <c r="B51" s="64" t="s">
        <v>211</v>
      </c>
      <c r="C51" s="21"/>
      <c r="D51" s="44" t="s">
        <v>426</v>
      </c>
      <c r="E51" s="26" t="s">
        <v>523</v>
      </c>
    </row>
    <row r="52" spans="1:5" ht="11.25">
      <c r="A52" s="62" t="s">
        <v>92</v>
      </c>
      <c r="B52" s="64" t="s">
        <v>146</v>
      </c>
      <c r="C52" s="21"/>
      <c r="D52" s="43" t="s">
        <v>282</v>
      </c>
      <c r="E52" s="1" t="s">
        <v>283</v>
      </c>
    </row>
    <row r="53" spans="1:5" ht="11.25">
      <c r="A53" s="62" t="s">
        <v>92</v>
      </c>
      <c r="B53" s="64" t="s">
        <v>1645</v>
      </c>
      <c r="C53" s="21"/>
      <c r="D53" s="43" t="s">
        <v>388</v>
      </c>
      <c r="E53" s="26" t="s">
        <v>524</v>
      </c>
    </row>
    <row r="54" spans="1:5" ht="11.25">
      <c r="A54" s="62" t="s">
        <v>15</v>
      </c>
      <c r="B54" s="64" t="s">
        <v>16</v>
      </c>
      <c r="C54" s="21"/>
      <c r="D54" s="43" t="s">
        <v>273</v>
      </c>
      <c r="E54" s="1" t="s">
        <v>274</v>
      </c>
    </row>
    <row r="55" spans="1:5" ht="11.25">
      <c r="A55" s="62" t="s">
        <v>1647</v>
      </c>
      <c r="B55" s="64" t="s">
        <v>27</v>
      </c>
      <c r="C55" s="21"/>
      <c r="D55" s="43" t="s">
        <v>71</v>
      </c>
      <c r="E55" s="1" t="s">
        <v>70</v>
      </c>
    </row>
    <row r="56" spans="1:5" ht="11.25">
      <c r="A56" s="62" t="s">
        <v>287</v>
      </c>
      <c r="B56" s="64" t="s">
        <v>6</v>
      </c>
      <c r="C56" s="21"/>
      <c r="D56" s="43" t="s">
        <v>306</v>
      </c>
      <c r="E56" s="30" t="s">
        <v>307</v>
      </c>
    </row>
    <row r="57" spans="1:5" ht="11.25">
      <c r="A57" s="62" t="s">
        <v>406</v>
      </c>
      <c r="B57" s="28" t="s">
        <v>407</v>
      </c>
      <c r="C57" s="21"/>
      <c r="D57" s="43" t="s">
        <v>410</v>
      </c>
      <c r="E57" s="1" t="s">
        <v>411</v>
      </c>
    </row>
    <row r="58" spans="1:5" ht="11.25">
      <c r="A58" s="62" t="s">
        <v>10</v>
      </c>
      <c r="B58" s="64" t="s">
        <v>11</v>
      </c>
      <c r="C58" s="21"/>
      <c r="D58" s="44" t="s">
        <v>434</v>
      </c>
      <c r="E58" s="26" t="s">
        <v>527</v>
      </c>
    </row>
    <row r="59" spans="1:5" ht="11.25">
      <c r="A59" s="62" t="s">
        <v>325</v>
      </c>
      <c r="B59" s="64" t="s">
        <v>36</v>
      </c>
      <c r="C59" s="21"/>
      <c r="D59" s="43" t="s">
        <v>332</v>
      </c>
      <c r="E59" s="1" t="s">
        <v>528</v>
      </c>
    </row>
    <row r="60" spans="1:5" ht="11.25">
      <c r="A60" s="62" t="s">
        <v>400</v>
      </c>
      <c r="B60" s="28" t="s">
        <v>401</v>
      </c>
      <c r="C60" s="21"/>
      <c r="D60" s="19" t="s">
        <v>299</v>
      </c>
      <c r="E60" s="1" t="s">
        <v>300</v>
      </c>
    </row>
    <row r="61" spans="1:5" ht="11.25">
      <c r="A61" s="62" t="s">
        <v>174</v>
      </c>
      <c r="B61" s="64" t="s">
        <v>145</v>
      </c>
      <c r="C61" s="21"/>
      <c r="D61" s="19" t="s">
        <v>47</v>
      </c>
      <c r="E61" s="1" t="s">
        <v>66</v>
      </c>
    </row>
    <row r="62" spans="1:5" ht="11.25">
      <c r="A62" s="62" t="s">
        <v>399</v>
      </c>
      <c r="B62" s="64" t="s">
        <v>168</v>
      </c>
      <c r="C62" s="21"/>
      <c r="D62" s="19" t="s">
        <v>173</v>
      </c>
      <c r="E62" s="1" t="s">
        <v>529</v>
      </c>
    </row>
    <row r="63" spans="1:5" ht="11.25">
      <c r="A63" s="62" t="s">
        <v>442</v>
      </c>
      <c r="B63" s="64" t="s">
        <v>452</v>
      </c>
      <c r="C63" s="21"/>
      <c r="D63" s="19" t="s">
        <v>30</v>
      </c>
      <c r="E63" s="1" t="s">
        <v>530</v>
      </c>
    </row>
    <row r="64" spans="1:5" ht="11.25">
      <c r="A64" s="62" t="s">
        <v>457</v>
      </c>
      <c r="B64" s="27" t="s">
        <v>459</v>
      </c>
      <c r="C64" s="21"/>
      <c r="D64" s="19" t="s">
        <v>284</v>
      </c>
      <c r="E64" s="1" t="s">
        <v>162</v>
      </c>
    </row>
    <row r="65" spans="1:5" ht="11.25">
      <c r="A65" s="62" t="s">
        <v>324</v>
      </c>
      <c r="B65" s="64" t="s">
        <v>40</v>
      </c>
      <c r="C65" s="21"/>
      <c r="D65" s="19" t="s">
        <v>49</v>
      </c>
      <c r="E65" s="1" t="s">
        <v>58</v>
      </c>
    </row>
    <row r="66" spans="1:5" ht="11.25">
      <c r="A66" s="62" t="s">
        <v>59</v>
      </c>
      <c r="B66" s="64" t="s">
        <v>62</v>
      </c>
      <c r="C66" s="21"/>
      <c r="D66" s="19" t="s">
        <v>277</v>
      </c>
      <c r="E66" s="1" t="s">
        <v>214</v>
      </c>
    </row>
    <row r="67" spans="1:5" ht="11.25">
      <c r="A67" s="62" t="s">
        <v>446</v>
      </c>
      <c r="B67" s="30" t="s">
        <v>447</v>
      </c>
      <c r="C67" s="21"/>
      <c r="D67" s="19" t="s">
        <v>335</v>
      </c>
      <c r="E67" s="26" t="s">
        <v>531</v>
      </c>
    </row>
    <row r="68" spans="1:5" ht="11.25">
      <c r="A68" s="62" t="s">
        <v>284</v>
      </c>
      <c r="B68" s="64" t="s">
        <v>162</v>
      </c>
      <c r="C68" s="21"/>
      <c r="D68" s="9" t="s">
        <v>133</v>
      </c>
      <c r="E68" s="12" t="s">
        <v>532</v>
      </c>
    </row>
    <row r="69" spans="1:5" ht="11.25">
      <c r="A69" s="62" t="s">
        <v>395</v>
      </c>
      <c r="B69" s="28" t="s">
        <v>396</v>
      </c>
      <c r="C69" s="21"/>
      <c r="D69" s="9" t="s">
        <v>319</v>
      </c>
      <c r="E69" s="1" t="s">
        <v>76</v>
      </c>
    </row>
    <row r="70" spans="1:5" ht="11.25">
      <c r="A70" s="61" t="s">
        <v>470</v>
      </c>
      <c r="B70" s="30" t="s">
        <v>469</v>
      </c>
      <c r="C70" s="21"/>
      <c r="D70" s="9" t="s">
        <v>88</v>
      </c>
      <c r="E70" s="1" t="s">
        <v>533</v>
      </c>
    </row>
    <row r="71" spans="1:5" ht="11.25">
      <c r="A71" s="62" t="s">
        <v>458</v>
      </c>
      <c r="B71" s="27" t="s">
        <v>461</v>
      </c>
      <c r="C71" s="21"/>
      <c r="D71" s="9" t="s">
        <v>46</v>
      </c>
      <c r="E71" s="1" t="s">
        <v>55</v>
      </c>
    </row>
    <row r="72" spans="1:5" ht="11.25">
      <c r="A72" s="62" t="s">
        <v>180</v>
      </c>
      <c r="B72" s="64" t="s">
        <v>181</v>
      </c>
      <c r="C72" s="21"/>
      <c r="D72" s="9" t="s">
        <v>275</v>
      </c>
      <c r="E72" s="1" t="s">
        <v>303</v>
      </c>
    </row>
    <row r="73" spans="1:5" ht="11.25">
      <c r="A73" s="62" t="s">
        <v>67</v>
      </c>
      <c r="B73" s="64" t="s">
        <v>68</v>
      </c>
      <c r="C73" s="21"/>
      <c r="D73" s="9" t="s">
        <v>130</v>
      </c>
      <c r="E73" s="1" t="s">
        <v>134</v>
      </c>
    </row>
    <row r="74" spans="1:5" ht="11.25">
      <c r="A74" s="62" t="s">
        <v>94</v>
      </c>
      <c r="B74" s="64" t="s">
        <v>37</v>
      </c>
      <c r="C74" s="21"/>
      <c r="D74" s="9" t="s">
        <v>93</v>
      </c>
      <c r="E74" s="1" t="s">
        <v>27</v>
      </c>
    </row>
    <row r="75" spans="1:5" ht="11.25">
      <c r="A75" s="62" t="s">
        <v>308</v>
      </c>
      <c r="B75" s="64" t="s">
        <v>234</v>
      </c>
      <c r="C75" s="21"/>
      <c r="D75" s="9" t="s">
        <v>163</v>
      </c>
      <c r="E75" s="1" t="s">
        <v>164</v>
      </c>
    </row>
    <row r="76" spans="1:5" ht="11.25">
      <c r="A76" s="62" t="s">
        <v>1559</v>
      </c>
      <c r="B76" s="64" t="s">
        <v>225</v>
      </c>
      <c r="C76" s="21"/>
      <c r="D76" s="9" t="s">
        <v>97</v>
      </c>
      <c r="E76" s="1" t="s">
        <v>98</v>
      </c>
    </row>
    <row r="77" spans="1:5" ht="11.25">
      <c r="A77" s="62" t="s">
        <v>294</v>
      </c>
      <c r="B77" s="64" t="s">
        <v>295</v>
      </c>
      <c r="C77" s="21"/>
      <c r="D77" s="9" t="s">
        <v>147</v>
      </c>
      <c r="E77" s="1" t="s">
        <v>115</v>
      </c>
    </row>
    <row r="78" spans="1:5" ht="11.25">
      <c r="A78" s="63" t="s">
        <v>632</v>
      </c>
      <c r="B78" s="30" t="s">
        <v>633</v>
      </c>
      <c r="C78" s="21"/>
      <c r="D78" s="9"/>
      <c r="E78" s="1"/>
    </row>
    <row r="79" spans="1:5" ht="11.25">
      <c r="A79" s="62" t="s">
        <v>430</v>
      </c>
      <c r="B79" s="28" t="s">
        <v>433</v>
      </c>
      <c r="C79" s="21"/>
      <c r="D79" s="9"/>
      <c r="E79" s="1"/>
    </row>
    <row r="80" spans="1:3" ht="11.25">
      <c r="A80" s="62" t="s">
        <v>49</v>
      </c>
      <c r="B80" s="64" t="s">
        <v>58</v>
      </c>
      <c r="C80" s="21"/>
    </row>
    <row r="81" spans="1:3" ht="11.25">
      <c r="A81" s="62" t="s">
        <v>314</v>
      </c>
      <c r="B81" s="64" t="s">
        <v>98</v>
      </c>
      <c r="C81" s="21"/>
    </row>
    <row r="82" spans="1:5" ht="11.25">
      <c r="A82" s="62" t="s">
        <v>354</v>
      </c>
      <c r="B82" s="64" t="s">
        <v>355</v>
      </c>
      <c r="C82" s="21"/>
      <c r="D82" s="60"/>
      <c r="E82" s="55" t="s">
        <v>542</v>
      </c>
    </row>
    <row r="83" spans="1:5" ht="11.25">
      <c r="A83" s="62" t="s">
        <v>384</v>
      </c>
      <c r="B83" s="64" t="s">
        <v>385</v>
      </c>
      <c r="C83" s="21"/>
      <c r="D83" s="54"/>
      <c r="E83" s="55" t="s">
        <v>543</v>
      </c>
    </row>
    <row r="84" spans="1:5" ht="11.25">
      <c r="A84" s="62" t="s">
        <v>1074</v>
      </c>
      <c r="B84" s="27" t="s">
        <v>460</v>
      </c>
      <c r="C84" s="21"/>
      <c r="D84" s="40"/>
      <c r="E84" s="55" t="s">
        <v>454</v>
      </c>
    </row>
    <row r="85" spans="1:5" ht="11.25">
      <c r="A85" s="62" t="s">
        <v>541</v>
      </c>
      <c r="B85" s="64" t="s">
        <v>54</v>
      </c>
      <c r="C85" s="21"/>
      <c r="D85" s="39"/>
      <c r="E85" s="55" t="s">
        <v>357</v>
      </c>
    </row>
    <row r="86" spans="1:5" ht="11.25">
      <c r="A86" s="63" t="s">
        <v>1563</v>
      </c>
      <c r="B86" s="30" t="s">
        <v>1564</v>
      </c>
      <c r="C86" s="21"/>
      <c r="D86" s="38"/>
      <c r="E86" s="55" t="s">
        <v>356</v>
      </c>
    </row>
    <row r="87" spans="1:3" ht="11.25">
      <c r="A87" s="63" t="s">
        <v>1357</v>
      </c>
      <c r="B87" s="30" t="s">
        <v>1358</v>
      </c>
      <c r="C87" s="21"/>
    </row>
    <row r="88" spans="1:3" ht="11.25">
      <c r="A88" s="62" t="s">
        <v>44</v>
      </c>
      <c r="B88" s="64" t="s">
        <v>45</v>
      </c>
      <c r="C88" s="21"/>
    </row>
    <row r="89" spans="1:3" ht="11.25">
      <c r="A89" s="62" t="s">
        <v>218</v>
      </c>
      <c r="B89" s="64" t="s">
        <v>219</v>
      </c>
      <c r="C89" s="21"/>
    </row>
    <row r="90" spans="1:3" ht="11.25">
      <c r="A90" s="62" t="s">
        <v>473</v>
      </c>
      <c r="B90" s="30" t="s">
        <v>474</v>
      </c>
      <c r="C90" s="21"/>
    </row>
    <row r="91" spans="1:5" ht="11.25">
      <c r="A91" s="62" t="s">
        <v>480</v>
      </c>
      <c r="B91" s="64" t="s">
        <v>214</v>
      </c>
      <c r="C91" s="21"/>
      <c r="D91" s="12"/>
      <c r="E91" s="24"/>
    </row>
    <row r="92" spans="1:5" ht="11.25">
      <c r="A92" s="62" t="s">
        <v>368</v>
      </c>
      <c r="B92" s="64" t="s">
        <v>369</v>
      </c>
      <c r="C92" s="21"/>
      <c r="D92" s="12"/>
      <c r="E92" s="24"/>
    </row>
    <row r="93" spans="1:5" ht="11.25">
      <c r="A93" s="62" t="s">
        <v>382</v>
      </c>
      <c r="B93" s="27" t="s">
        <v>383</v>
      </c>
      <c r="C93" s="21"/>
      <c r="D93" s="12"/>
      <c r="E93" s="24"/>
    </row>
    <row r="94" spans="1:5" ht="11.25">
      <c r="A94" s="62" t="s">
        <v>481</v>
      </c>
      <c r="B94" s="30" t="s">
        <v>482</v>
      </c>
      <c r="C94" s="21"/>
      <c r="D94" s="12"/>
      <c r="E94" s="24"/>
    </row>
    <row r="95" spans="1:5" ht="11.25">
      <c r="A95" s="62" t="s">
        <v>349</v>
      </c>
      <c r="B95" s="64" t="s">
        <v>350</v>
      </c>
      <c r="C95" s="21"/>
      <c r="D95" s="12"/>
      <c r="E95" s="24"/>
    </row>
    <row r="96" spans="1:5" ht="11.25">
      <c r="A96" s="62" t="s">
        <v>1462</v>
      </c>
      <c r="B96" s="64" t="s">
        <v>150</v>
      </c>
      <c r="C96" s="21"/>
      <c r="D96" s="12"/>
      <c r="E96" s="24"/>
    </row>
    <row r="97" spans="1:5" ht="11.25">
      <c r="A97" s="62" t="s">
        <v>5</v>
      </c>
      <c r="B97" s="64" t="s">
        <v>25</v>
      </c>
      <c r="C97" s="21"/>
      <c r="D97" s="12"/>
      <c r="E97" s="24"/>
    </row>
    <row r="98" spans="1:5" ht="11.25">
      <c r="A98" s="62" t="s">
        <v>348</v>
      </c>
      <c r="B98" s="64" t="s">
        <v>429</v>
      </c>
      <c r="C98" s="21"/>
      <c r="D98" s="12"/>
      <c r="E98" s="24"/>
    </row>
    <row r="99" spans="1:5" ht="11.25">
      <c r="A99" s="62" t="s">
        <v>366</v>
      </c>
      <c r="B99" s="64" t="s">
        <v>99</v>
      </c>
      <c r="C99" s="49"/>
      <c r="D99" s="12"/>
      <c r="E99" s="24"/>
    </row>
    <row r="100" spans="1:5" ht="11.25">
      <c r="A100" s="62" t="s">
        <v>19</v>
      </c>
      <c r="B100" s="64" t="s">
        <v>20</v>
      </c>
      <c r="C100" s="21"/>
      <c r="D100" s="12"/>
      <c r="E100" s="24"/>
    </row>
    <row r="101" spans="1:5" ht="11.25">
      <c r="A101" s="63" t="s">
        <v>981</v>
      </c>
      <c r="B101" s="30" t="s">
        <v>982</v>
      </c>
      <c r="C101" s="21"/>
      <c r="D101" s="12"/>
      <c r="E101" s="24"/>
    </row>
    <row r="102" spans="1:5" ht="11.25">
      <c r="A102" s="62" t="s">
        <v>271</v>
      </c>
      <c r="B102" s="64" t="s">
        <v>203</v>
      </c>
      <c r="C102" s="21"/>
      <c r="D102" s="12"/>
      <c r="E102" s="24"/>
    </row>
    <row r="103" spans="1:5" ht="11.25">
      <c r="A103" s="62" t="s">
        <v>179</v>
      </c>
      <c r="B103" s="64" t="s">
        <v>270</v>
      </c>
      <c r="C103" s="21"/>
      <c r="D103" s="12"/>
      <c r="E103" s="24"/>
    </row>
    <row r="104" spans="1:5" ht="11.25">
      <c r="A104" s="63" t="s">
        <v>944</v>
      </c>
      <c r="B104" s="30" t="s">
        <v>943</v>
      </c>
      <c r="C104" s="21"/>
      <c r="D104" s="12"/>
      <c r="E104" s="24"/>
    </row>
    <row r="105" spans="1:5" ht="11.25">
      <c r="A105" s="63" t="s">
        <v>1002</v>
      </c>
      <c r="B105" s="30" t="s">
        <v>1001</v>
      </c>
      <c r="C105" s="21"/>
      <c r="D105" s="12"/>
      <c r="E105" s="24"/>
    </row>
    <row r="106" spans="1:5" ht="11.25">
      <c r="A106" s="62" t="s">
        <v>508</v>
      </c>
      <c r="B106" s="30" t="s">
        <v>509</v>
      </c>
      <c r="C106" s="21"/>
      <c r="D106" s="12"/>
      <c r="E106" s="24"/>
    </row>
    <row r="107" spans="1:5" ht="11.25">
      <c r="A107" s="62" t="s">
        <v>409</v>
      </c>
      <c r="B107" s="28" t="s">
        <v>408</v>
      </c>
      <c r="C107" s="21"/>
      <c r="D107" s="12"/>
      <c r="E107" s="24"/>
    </row>
    <row r="108" spans="1:5" ht="11.25">
      <c r="A108" s="62" t="s">
        <v>373</v>
      </c>
      <c r="B108" s="64" t="s">
        <v>74</v>
      </c>
      <c r="C108" s="21"/>
      <c r="D108" s="12"/>
      <c r="E108" s="24"/>
    </row>
    <row r="109" spans="1:5" ht="11.25">
      <c r="A109" s="62" t="s">
        <v>177</v>
      </c>
      <c r="B109" s="64" t="s">
        <v>178</v>
      </c>
      <c r="C109" s="21"/>
      <c r="D109" s="12"/>
      <c r="E109" s="24"/>
    </row>
    <row r="110" spans="1:5" ht="11.25">
      <c r="A110" s="62" t="s">
        <v>374</v>
      </c>
      <c r="B110" s="64" t="s">
        <v>375</v>
      </c>
      <c r="C110" s="21"/>
      <c r="D110" s="12"/>
      <c r="E110" s="24"/>
    </row>
    <row r="111" spans="1:5" ht="11.25">
      <c r="A111" s="62" t="s">
        <v>367</v>
      </c>
      <c r="B111" s="64" t="s">
        <v>176</v>
      </c>
      <c r="C111" s="21"/>
      <c r="D111" s="12"/>
      <c r="E111" s="24"/>
    </row>
    <row r="112" spans="1:5" ht="11.25">
      <c r="A112" s="63" t="s">
        <v>1393</v>
      </c>
      <c r="B112" s="30" t="s">
        <v>1394</v>
      </c>
      <c r="C112" s="21"/>
      <c r="D112" s="12"/>
      <c r="E112" s="24"/>
    </row>
    <row r="113" spans="1:5" ht="11.25">
      <c r="A113" s="62" t="s">
        <v>438</v>
      </c>
      <c r="B113" s="28" t="s">
        <v>439</v>
      </c>
      <c r="C113" s="21"/>
      <c r="D113" s="12"/>
      <c r="E113" s="24"/>
    </row>
    <row r="114" spans="1:5" ht="11.25">
      <c r="A114" s="62" t="s">
        <v>7</v>
      </c>
      <c r="B114" s="64" t="s">
        <v>8</v>
      </c>
      <c r="C114" s="21"/>
      <c r="D114" s="12"/>
      <c r="E114" s="24"/>
    </row>
    <row r="115" spans="1:5" ht="11.25">
      <c r="A115" s="62" t="s">
        <v>544</v>
      </c>
      <c r="B115" s="30" t="s">
        <v>476</v>
      </c>
      <c r="C115" s="21"/>
      <c r="D115" s="12"/>
      <c r="E115" s="24"/>
    </row>
    <row r="116" spans="1:5" ht="11.25">
      <c r="A116" s="62" t="s">
        <v>191</v>
      </c>
      <c r="B116" s="64" t="s">
        <v>192</v>
      </c>
      <c r="C116" s="21"/>
      <c r="D116" s="12"/>
      <c r="E116" s="24"/>
    </row>
    <row r="117" spans="1:5" ht="11.25">
      <c r="A117" s="62" t="s">
        <v>212</v>
      </c>
      <c r="B117" s="64" t="s">
        <v>213</v>
      </c>
      <c r="C117" s="21"/>
      <c r="D117" s="12"/>
      <c r="E117" s="24"/>
    </row>
    <row r="118" spans="1:5" ht="11.25">
      <c r="A118" s="62" t="s">
        <v>60</v>
      </c>
      <c r="B118" s="64" t="s">
        <v>61</v>
      </c>
      <c r="C118" s="21"/>
      <c r="D118" s="12"/>
      <c r="E118" s="24"/>
    </row>
    <row r="119" spans="1:5" ht="11.25">
      <c r="A119" s="62" t="s">
        <v>154</v>
      </c>
      <c r="B119" s="64" t="s">
        <v>155</v>
      </c>
      <c r="C119" s="21"/>
      <c r="D119" s="12"/>
      <c r="E119" s="24"/>
    </row>
    <row r="120" spans="1:5" ht="11.25">
      <c r="A120" s="63" t="s">
        <v>1531</v>
      </c>
      <c r="B120" s="30" t="s">
        <v>1532</v>
      </c>
      <c r="C120" s="21"/>
      <c r="D120" s="12"/>
      <c r="E120" s="24"/>
    </row>
    <row r="121" spans="1:5" ht="11.25">
      <c r="A121" s="62" t="s">
        <v>326</v>
      </c>
      <c r="B121" s="64" t="s">
        <v>195</v>
      </c>
      <c r="C121" s="21"/>
      <c r="D121" s="12"/>
      <c r="E121" s="24"/>
    </row>
    <row r="122" spans="1:5" ht="11.25">
      <c r="A122" s="63" t="s">
        <v>1352</v>
      </c>
      <c r="B122" s="30" t="s">
        <v>1351</v>
      </c>
      <c r="C122" s="21"/>
      <c r="D122" s="12"/>
      <c r="E122" s="24"/>
    </row>
    <row r="123" spans="1:5" ht="11.25">
      <c r="A123" s="62" t="s">
        <v>285</v>
      </c>
      <c r="B123" s="64" t="s">
        <v>286</v>
      </c>
      <c r="C123" s="21"/>
      <c r="D123" s="12"/>
      <c r="E123" s="24"/>
    </row>
    <row r="124" spans="1:5" ht="11.25">
      <c r="A124" s="62" t="s">
        <v>160</v>
      </c>
      <c r="B124" s="28" t="s">
        <v>161</v>
      </c>
      <c r="C124" s="21"/>
      <c r="D124" s="12"/>
      <c r="E124" s="24"/>
    </row>
    <row r="125" spans="1:5" ht="11.25">
      <c r="A125" s="53" t="s">
        <v>52</v>
      </c>
      <c r="B125" s="64" t="s">
        <v>53</v>
      </c>
      <c r="C125" s="21"/>
      <c r="D125" s="12"/>
      <c r="E125" s="24"/>
    </row>
    <row r="126" spans="1:5" ht="11.25">
      <c r="A126" s="53" t="s">
        <v>436</v>
      </c>
      <c r="B126" s="64" t="s">
        <v>76</v>
      </c>
      <c r="C126" s="21"/>
      <c r="D126" s="12"/>
      <c r="E126" s="24"/>
    </row>
    <row r="127" spans="1:5" ht="11.25">
      <c r="A127" s="53" t="s">
        <v>293</v>
      </c>
      <c r="B127" s="64" t="s">
        <v>63</v>
      </c>
      <c r="C127" s="21"/>
      <c r="D127" s="12"/>
      <c r="E127" s="24"/>
    </row>
    <row r="128" spans="1:5" ht="11.25">
      <c r="A128" s="53" t="s">
        <v>414</v>
      </c>
      <c r="B128" s="28" t="s">
        <v>415</v>
      </c>
      <c r="C128" s="21"/>
      <c r="D128" s="12"/>
      <c r="E128" s="24"/>
    </row>
    <row r="129" spans="1:5" ht="11.25">
      <c r="A129" s="53" t="s">
        <v>299</v>
      </c>
      <c r="B129" s="64" t="s">
        <v>300</v>
      </c>
      <c r="C129" s="21"/>
      <c r="D129" s="12"/>
      <c r="E129" s="24"/>
    </row>
    <row r="130" spans="1:5" ht="11.25">
      <c r="A130" s="53" t="s">
        <v>47</v>
      </c>
      <c r="B130" s="64" t="s">
        <v>66</v>
      </c>
      <c r="C130" s="21"/>
      <c r="D130" s="12"/>
      <c r="E130" s="24"/>
    </row>
    <row r="131" spans="1:5" ht="11.25">
      <c r="A131" s="53" t="s">
        <v>502</v>
      </c>
      <c r="B131" s="30" t="s">
        <v>503</v>
      </c>
      <c r="C131" s="21"/>
      <c r="D131" s="12"/>
      <c r="E131" s="24"/>
    </row>
    <row r="132" spans="1:5" ht="11.25">
      <c r="A132" s="53" t="s">
        <v>418</v>
      </c>
      <c r="B132" s="28" t="s">
        <v>419</v>
      </c>
      <c r="C132" s="21"/>
      <c r="D132" s="12"/>
      <c r="E132" s="24"/>
    </row>
    <row r="133" spans="1:5" ht="11.25">
      <c r="A133" s="53" t="s">
        <v>495</v>
      </c>
      <c r="B133" s="30" t="s">
        <v>496</v>
      </c>
      <c r="C133" s="21"/>
      <c r="D133" s="12"/>
      <c r="E133" s="24"/>
    </row>
    <row r="134" spans="1:5" ht="11.25">
      <c r="A134" s="53" t="s">
        <v>391</v>
      </c>
      <c r="B134" s="30" t="s">
        <v>392</v>
      </c>
      <c r="C134" s="21"/>
      <c r="D134" s="12"/>
      <c r="E134" s="24"/>
    </row>
    <row r="135" spans="1:5" ht="11.25">
      <c r="A135" s="53" t="s">
        <v>491</v>
      </c>
      <c r="B135" s="30" t="s">
        <v>492</v>
      </c>
      <c r="C135" s="21"/>
      <c r="D135" s="12"/>
      <c r="E135" s="24"/>
    </row>
    <row r="136" spans="1:5" ht="11.25">
      <c r="A136" s="53" t="s">
        <v>281</v>
      </c>
      <c r="B136" s="64" t="s">
        <v>217</v>
      </c>
      <c r="C136" s="21"/>
      <c r="D136" s="12"/>
      <c r="E136" s="24"/>
    </row>
    <row r="137" spans="1:5" ht="11.25">
      <c r="A137" s="53" t="s">
        <v>275</v>
      </c>
      <c r="B137" s="64" t="s">
        <v>303</v>
      </c>
      <c r="C137" s="21"/>
      <c r="D137" s="12"/>
      <c r="E137" s="24"/>
    </row>
    <row r="138" spans="1:5" ht="11.25">
      <c r="A138" s="53" t="s">
        <v>455</v>
      </c>
      <c r="B138" s="27" t="s">
        <v>462</v>
      </c>
      <c r="C138" s="21"/>
      <c r="D138" s="12"/>
      <c r="E138" s="24"/>
    </row>
    <row r="139" spans="1:5" ht="11.25">
      <c r="A139" s="53" t="s">
        <v>304</v>
      </c>
      <c r="B139" s="64" t="s">
        <v>305</v>
      </c>
      <c r="C139" s="21"/>
      <c r="D139" s="12"/>
      <c r="E139" s="24"/>
    </row>
    <row r="140" spans="1:5" ht="11.25">
      <c r="A140" s="53" t="s">
        <v>34</v>
      </c>
      <c r="B140" s="64" t="s">
        <v>35</v>
      </c>
      <c r="C140" s="21"/>
      <c r="D140" s="12"/>
      <c r="E140" s="24"/>
    </row>
    <row r="141" spans="1:5" ht="11.25">
      <c r="A141" s="53" t="s">
        <v>200</v>
      </c>
      <c r="B141" s="64" t="s">
        <v>201</v>
      </c>
      <c r="C141" s="21"/>
      <c r="D141" s="12"/>
      <c r="E141" s="24"/>
    </row>
    <row r="142" spans="1:5" ht="11.25">
      <c r="A142" s="53" t="s">
        <v>260</v>
      </c>
      <c r="B142" s="64" t="s">
        <v>261</v>
      </c>
      <c r="C142" s="21"/>
      <c r="D142" s="12"/>
      <c r="E142" s="24"/>
    </row>
    <row r="143" spans="1:5" ht="11.25">
      <c r="A143" s="53" t="s">
        <v>163</v>
      </c>
      <c r="B143" s="64" t="s">
        <v>164</v>
      </c>
      <c r="C143" s="21"/>
      <c r="D143" s="12"/>
      <c r="E143" s="24"/>
    </row>
    <row r="144" spans="1:5" ht="11.25">
      <c r="A144" s="53" t="s">
        <v>339</v>
      </c>
      <c r="B144" s="64" t="s">
        <v>338</v>
      </c>
      <c r="C144" s="21"/>
      <c r="D144" s="12"/>
      <c r="E144" s="24"/>
    </row>
    <row r="145" spans="1:5" ht="11.25">
      <c r="A145" s="53" t="s">
        <v>306</v>
      </c>
      <c r="B145" s="64" t="s">
        <v>307</v>
      </c>
      <c r="C145" s="21"/>
      <c r="D145" s="12"/>
      <c r="E145" s="24"/>
    </row>
    <row r="146" spans="1:5" ht="11.25">
      <c r="A146" s="53" t="s">
        <v>500</v>
      </c>
      <c r="B146" s="64" t="s">
        <v>501</v>
      </c>
      <c r="C146" s="21"/>
      <c r="D146" s="12"/>
      <c r="E146" s="24"/>
    </row>
    <row r="147" spans="1:5" ht="11.25">
      <c r="A147" s="53" t="s">
        <v>456</v>
      </c>
      <c r="B147" s="30" t="s">
        <v>463</v>
      </c>
      <c r="C147" s="21"/>
      <c r="D147" s="12"/>
      <c r="E147" s="24"/>
    </row>
    <row r="148" spans="1:5" ht="11.25">
      <c r="A148" s="53" t="s">
        <v>220</v>
      </c>
      <c r="B148" s="64" t="s">
        <v>221</v>
      </c>
      <c r="C148" s="21"/>
      <c r="D148" s="12"/>
      <c r="E148" s="24"/>
    </row>
    <row r="149" spans="1:5" ht="11.25">
      <c r="A149" s="53" t="s">
        <v>340</v>
      </c>
      <c r="B149" s="64" t="s">
        <v>341</v>
      </c>
      <c r="C149" s="21"/>
      <c r="D149" s="12"/>
      <c r="E149" s="24"/>
    </row>
    <row r="150" spans="1:5" ht="11.25">
      <c r="A150" s="53" t="s">
        <v>536</v>
      </c>
      <c r="B150" s="30" t="s">
        <v>537</v>
      </c>
      <c r="C150" s="21"/>
      <c r="D150" s="12"/>
      <c r="E150" s="24"/>
    </row>
    <row r="151" spans="1:5" ht="11.25">
      <c r="A151" s="53" t="s">
        <v>320</v>
      </c>
      <c r="B151" s="64" t="s">
        <v>321</v>
      </c>
      <c r="C151" s="21"/>
      <c r="D151" s="12"/>
      <c r="E151" s="24"/>
    </row>
    <row r="152" spans="1:5" ht="11.25">
      <c r="A152" s="53" t="s">
        <v>344</v>
      </c>
      <c r="B152" s="64" t="s">
        <v>345</v>
      </c>
      <c r="C152" s="21"/>
      <c r="D152" s="12"/>
      <c r="E152" s="24"/>
    </row>
    <row r="153" spans="1:5" ht="11.25">
      <c r="A153" s="53" t="s">
        <v>182</v>
      </c>
      <c r="B153" s="64" t="s">
        <v>183</v>
      </c>
      <c r="C153" s="21"/>
      <c r="D153" s="12"/>
      <c r="E153" s="24"/>
    </row>
    <row r="154" spans="1:5" ht="11.25">
      <c r="A154" s="53" t="s">
        <v>309</v>
      </c>
      <c r="B154" s="64" t="s">
        <v>310</v>
      </c>
      <c r="C154" s="21"/>
      <c r="D154" s="12"/>
      <c r="E154" s="24"/>
    </row>
    <row r="155" spans="1:5" ht="11.25">
      <c r="A155" s="53" t="s">
        <v>315</v>
      </c>
      <c r="B155" s="64" t="s">
        <v>316</v>
      </c>
      <c r="C155" s="21"/>
      <c r="D155" s="12"/>
      <c r="E155" s="24"/>
    </row>
    <row r="156" spans="1:5" ht="11.25">
      <c r="A156" s="53" t="s">
        <v>42</v>
      </c>
      <c r="B156" s="64" t="s">
        <v>43</v>
      </c>
      <c r="C156" s="21"/>
      <c r="D156" s="12"/>
      <c r="E156" s="24"/>
    </row>
    <row r="157" spans="1:5" ht="11.25">
      <c r="A157" s="53" t="s">
        <v>493</v>
      </c>
      <c r="B157" s="30" t="s">
        <v>494</v>
      </c>
      <c r="C157" s="21"/>
      <c r="D157" s="12"/>
      <c r="E157" s="24"/>
    </row>
    <row r="158" spans="1:5" ht="11.25">
      <c r="A158" s="53" t="s">
        <v>506</v>
      </c>
      <c r="B158" s="30" t="s">
        <v>507</v>
      </c>
      <c r="C158" s="21"/>
      <c r="D158" s="12"/>
      <c r="E158" s="24"/>
    </row>
    <row r="159" spans="1:5" ht="11.25">
      <c r="A159" s="53" t="s">
        <v>156</v>
      </c>
      <c r="B159" s="64" t="s">
        <v>157</v>
      </c>
      <c r="C159" s="21"/>
      <c r="D159" s="12"/>
      <c r="E159" s="24"/>
    </row>
    <row r="160" spans="1:5" ht="11.25">
      <c r="A160" s="53" t="s">
        <v>1562</v>
      </c>
      <c r="B160" s="64" t="s">
        <v>141</v>
      </c>
      <c r="C160" s="21"/>
      <c r="D160" s="12"/>
      <c r="E160" s="24"/>
    </row>
    <row r="161" spans="1:5" ht="11.25">
      <c r="A161" s="53" t="s">
        <v>488</v>
      </c>
      <c r="B161" s="30" t="s">
        <v>489</v>
      </c>
      <c r="C161" s="21"/>
      <c r="D161" s="12"/>
      <c r="E161" s="24"/>
    </row>
    <row r="162" spans="1:5" ht="11.25">
      <c r="A162" s="53" t="s">
        <v>193</v>
      </c>
      <c r="B162" s="64" t="s">
        <v>194</v>
      </c>
      <c r="C162" s="21"/>
      <c r="D162" s="12"/>
      <c r="E162" s="24"/>
    </row>
    <row r="163" spans="1:5" ht="11.25">
      <c r="A163" s="53" t="s">
        <v>272</v>
      </c>
      <c r="B163" s="64" t="s">
        <v>81</v>
      </c>
      <c r="C163" s="21"/>
      <c r="D163" s="12"/>
      <c r="E163" s="24"/>
    </row>
    <row r="164" spans="1:5" ht="11.25">
      <c r="A164" s="53" t="s">
        <v>497</v>
      </c>
      <c r="B164" s="30" t="s">
        <v>498</v>
      </c>
      <c r="C164" s="21"/>
      <c r="D164" s="12"/>
      <c r="E164" s="24"/>
    </row>
    <row r="165" spans="1:5" ht="11.25">
      <c r="A165" s="53" t="s">
        <v>490</v>
      </c>
      <c r="B165" s="30" t="s">
        <v>499</v>
      </c>
      <c r="C165" s="21"/>
      <c r="D165" s="12"/>
      <c r="E165" s="24"/>
    </row>
    <row r="166" spans="1:5" ht="11.25">
      <c r="A166" s="43" t="s">
        <v>228</v>
      </c>
      <c r="B166" s="64" t="s">
        <v>229</v>
      </c>
      <c r="C166" s="21"/>
      <c r="D166" s="12"/>
      <c r="E166" s="24"/>
    </row>
    <row r="167" spans="1:5" ht="11.25">
      <c r="A167" s="43" t="s">
        <v>404</v>
      </c>
      <c r="B167" s="30" t="s">
        <v>405</v>
      </c>
      <c r="C167" s="21"/>
      <c r="D167" s="12"/>
      <c r="E167" s="24"/>
    </row>
    <row r="168" spans="1:5" ht="11.25">
      <c r="A168" s="43" t="s">
        <v>352</v>
      </c>
      <c r="B168" s="64" t="s">
        <v>353</v>
      </c>
      <c r="C168" s="21"/>
      <c r="D168" s="12"/>
      <c r="E168" s="24"/>
    </row>
    <row r="169" spans="1:5" ht="11.25">
      <c r="A169" s="43" t="s">
        <v>342</v>
      </c>
      <c r="B169" s="64" t="s">
        <v>343</v>
      </c>
      <c r="C169" s="21"/>
      <c r="D169" s="12"/>
      <c r="E169" s="24"/>
    </row>
    <row r="170" spans="1:5" ht="11.25">
      <c r="A170" s="43" t="s">
        <v>397</v>
      </c>
      <c r="B170" s="28" t="s">
        <v>398</v>
      </c>
      <c r="C170" s="21"/>
      <c r="D170" s="12"/>
      <c r="E170" s="24"/>
    </row>
    <row r="171" spans="1:5" ht="11.25">
      <c r="A171" s="43" t="s">
        <v>424</v>
      </c>
      <c r="B171" s="64" t="s">
        <v>425</v>
      </c>
      <c r="C171" s="21"/>
      <c r="D171" s="12"/>
      <c r="E171" s="24"/>
    </row>
    <row r="172" spans="1:5" ht="11.25">
      <c r="A172" s="43" t="s">
        <v>317</v>
      </c>
      <c r="B172" s="64" t="s">
        <v>318</v>
      </c>
      <c r="C172" s="21"/>
      <c r="D172" s="12"/>
      <c r="E172" s="24"/>
    </row>
    <row r="173" spans="1:5" ht="11.25">
      <c r="A173" s="43" t="s">
        <v>104</v>
      </c>
      <c r="B173" s="64" t="s">
        <v>111</v>
      </c>
      <c r="C173" s="21"/>
      <c r="D173" s="12"/>
      <c r="E173" s="24"/>
    </row>
    <row r="174" spans="1:5" ht="11.25">
      <c r="A174" s="43" t="s">
        <v>376</v>
      </c>
      <c r="B174" s="27" t="s">
        <v>377</v>
      </c>
      <c r="C174" s="21"/>
      <c r="D174" s="12"/>
      <c r="E174" s="24"/>
    </row>
    <row r="175" spans="1:5" ht="11.25">
      <c r="A175" s="43" t="s">
        <v>412</v>
      </c>
      <c r="B175" s="28" t="s">
        <v>413</v>
      </c>
      <c r="C175" s="21"/>
      <c r="D175" s="12"/>
      <c r="E175" s="24"/>
    </row>
    <row r="176" spans="1:5" ht="11.25">
      <c r="A176" s="43" t="s">
        <v>273</v>
      </c>
      <c r="B176" s="64" t="s">
        <v>274</v>
      </c>
      <c r="C176" s="21"/>
      <c r="D176" s="12"/>
      <c r="E176" s="24"/>
    </row>
    <row r="177" spans="1:5" ht="11.25">
      <c r="A177" s="43" t="s">
        <v>393</v>
      </c>
      <c r="B177" s="30" t="s">
        <v>394</v>
      </c>
      <c r="C177" s="21"/>
      <c r="D177" s="12"/>
      <c r="E177" s="24"/>
    </row>
    <row r="178" spans="1:5" ht="11.25">
      <c r="A178" s="43" t="s">
        <v>437</v>
      </c>
      <c r="B178" s="64" t="s">
        <v>167</v>
      </c>
      <c r="C178" s="21"/>
      <c r="D178" s="12"/>
      <c r="E178" s="24"/>
    </row>
    <row r="179" spans="1:5" ht="11.25">
      <c r="A179" s="43" t="s">
        <v>118</v>
      </c>
      <c r="B179" s="64" t="s">
        <v>114</v>
      </c>
      <c r="C179" s="21"/>
      <c r="D179" s="12"/>
      <c r="E179" s="24"/>
    </row>
    <row r="180" spans="1:5" ht="11.25">
      <c r="A180" s="43" t="s">
        <v>78</v>
      </c>
      <c r="B180" s="64" t="s">
        <v>77</v>
      </c>
      <c r="C180" s="21"/>
      <c r="D180" s="12"/>
      <c r="E180" s="24"/>
    </row>
    <row r="181" spans="1:5" ht="11.25">
      <c r="A181" s="43" t="s">
        <v>453</v>
      </c>
      <c r="B181" s="30" t="s">
        <v>443</v>
      </c>
      <c r="C181" s="21"/>
      <c r="D181" s="12"/>
      <c r="E181" s="24"/>
    </row>
    <row r="182" spans="1:5" ht="11.25">
      <c r="A182" s="43" t="s">
        <v>444</v>
      </c>
      <c r="B182" s="64" t="s">
        <v>122</v>
      </c>
      <c r="C182" s="21"/>
      <c r="D182" s="12"/>
      <c r="E182" s="24"/>
    </row>
    <row r="183" spans="1:5" ht="11.25">
      <c r="A183" s="43" t="s">
        <v>448</v>
      </c>
      <c r="B183" s="30" t="s">
        <v>449</v>
      </c>
      <c r="C183" s="21"/>
      <c r="D183" s="12"/>
      <c r="E183" s="24"/>
    </row>
    <row r="184" spans="1:5" ht="11.25">
      <c r="A184" s="43" t="s">
        <v>416</v>
      </c>
      <c r="B184" s="28" t="s">
        <v>417</v>
      </c>
      <c r="C184" s="21"/>
      <c r="D184" s="12"/>
      <c r="E184" s="24"/>
    </row>
    <row r="185" spans="1:5" ht="11.25">
      <c r="A185" s="43" t="s">
        <v>333</v>
      </c>
      <c r="B185" s="64" t="s">
        <v>334</v>
      </c>
      <c r="C185" s="21"/>
      <c r="D185" s="12"/>
      <c r="E185" s="24"/>
    </row>
    <row r="186" spans="1:5" ht="11.25">
      <c r="A186" s="43" t="s">
        <v>361</v>
      </c>
      <c r="B186" s="64" t="s">
        <v>362</v>
      </c>
      <c r="C186" s="21"/>
      <c r="D186" s="12"/>
      <c r="E186" s="24"/>
    </row>
    <row r="187" spans="1:5" ht="11.25">
      <c r="A187" s="43" t="s">
        <v>83</v>
      </c>
      <c r="B187" s="64" t="s">
        <v>84</v>
      </c>
      <c r="D187" s="12"/>
      <c r="E187" s="24"/>
    </row>
    <row r="188" spans="1:5" ht="11.25">
      <c r="A188" s="43" t="s">
        <v>202</v>
      </c>
      <c r="B188" s="64" t="s">
        <v>222</v>
      </c>
      <c r="D188" s="12"/>
      <c r="E188" s="24"/>
    </row>
    <row r="189" spans="1:5" ht="11.25">
      <c r="A189" s="43" t="s">
        <v>386</v>
      </c>
      <c r="B189" s="30" t="s">
        <v>387</v>
      </c>
      <c r="D189" s="12"/>
      <c r="E189" s="24"/>
    </row>
    <row r="190" spans="1:5" ht="11.25">
      <c r="A190" s="43" t="s">
        <v>402</v>
      </c>
      <c r="B190" s="28" t="s">
        <v>403</v>
      </c>
      <c r="D190" s="12"/>
      <c r="E190" s="24"/>
    </row>
    <row r="191" spans="1:5" ht="11.25">
      <c r="A191" s="43" t="s">
        <v>389</v>
      </c>
      <c r="B191" s="30" t="s">
        <v>390</v>
      </c>
      <c r="D191" s="12"/>
      <c r="E191" s="24"/>
    </row>
    <row r="192" spans="1:5" ht="11.25">
      <c r="A192" s="43" t="s">
        <v>147</v>
      </c>
      <c r="B192" s="64" t="s">
        <v>115</v>
      </c>
      <c r="D192" s="12"/>
      <c r="E192" s="24"/>
    </row>
    <row r="193" spans="1:5" ht="11.25">
      <c r="A193" s="43" t="s">
        <v>428</v>
      </c>
      <c r="B193" s="28" t="s">
        <v>427</v>
      </c>
      <c r="D193" s="12"/>
      <c r="E193" s="24"/>
    </row>
    <row r="194" spans="1:5" ht="11.25">
      <c r="A194" s="43" t="s">
        <v>106</v>
      </c>
      <c r="B194" s="64" t="s">
        <v>116</v>
      </c>
      <c r="D194" s="12"/>
      <c r="E194" s="24"/>
    </row>
    <row r="195" spans="1:5" ht="11.25">
      <c r="A195" s="43" t="s">
        <v>107</v>
      </c>
      <c r="B195" s="64" t="s">
        <v>117</v>
      </c>
      <c r="D195" s="12"/>
      <c r="E195" s="24"/>
    </row>
    <row r="196" spans="1:5" ht="11.25">
      <c r="A196" s="19" t="s">
        <v>171</v>
      </c>
      <c r="B196" s="64" t="s">
        <v>172</v>
      </c>
      <c r="D196" s="12"/>
      <c r="E196" s="24"/>
    </row>
    <row r="197" spans="1:5" ht="11.25">
      <c r="A197" s="19" t="s">
        <v>322</v>
      </c>
      <c r="B197" s="64" t="s">
        <v>323</v>
      </c>
      <c r="D197" s="12"/>
      <c r="E197" s="24"/>
    </row>
    <row r="198" spans="1:5" ht="11.25">
      <c r="A198" s="19" t="s">
        <v>48</v>
      </c>
      <c r="B198" s="64" t="s">
        <v>26</v>
      </c>
      <c r="D198" s="12"/>
      <c r="E198" s="24"/>
    </row>
    <row r="199" spans="1:5" ht="11.25">
      <c r="A199" s="19" t="s">
        <v>301</v>
      </c>
      <c r="B199" s="64" t="s">
        <v>302</v>
      </c>
      <c r="D199" s="12"/>
      <c r="E199" s="24"/>
    </row>
    <row r="200" spans="1:5" ht="11.25">
      <c r="A200" s="19" t="s">
        <v>50</v>
      </c>
      <c r="B200" s="64" t="s">
        <v>51</v>
      </c>
      <c r="D200" s="12"/>
      <c r="E200" s="24"/>
    </row>
    <row r="201" spans="1:5" ht="11.25">
      <c r="A201" s="19" t="s">
        <v>186</v>
      </c>
      <c r="B201" s="64" t="s">
        <v>187</v>
      </c>
      <c r="D201" s="12"/>
      <c r="E201" s="24"/>
    </row>
    <row r="202" spans="1:5" ht="11.25">
      <c r="A202" s="19" t="s">
        <v>485</v>
      </c>
      <c r="B202" s="64" t="s">
        <v>292</v>
      </c>
      <c r="D202" s="12"/>
      <c r="E202" s="24"/>
    </row>
    <row r="203" spans="1:5" ht="11.25">
      <c r="A203" s="19" t="s">
        <v>330</v>
      </c>
      <c r="B203" s="64" t="s">
        <v>331</v>
      </c>
      <c r="D203" s="12"/>
      <c r="E203" s="24"/>
    </row>
    <row r="204" spans="1:5" ht="11.25">
      <c r="A204" s="19" t="s">
        <v>262</v>
      </c>
      <c r="B204" s="64" t="s">
        <v>263</v>
      </c>
      <c r="D204" s="12"/>
      <c r="E204" s="24"/>
    </row>
    <row r="205" spans="1:5" ht="11.25">
      <c r="A205" s="19" t="s">
        <v>328</v>
      </c>
      <c r="B205" s="64" t="s">
        <v>329</v>
      </c>
      <c r="D205" s="12"/>
      <c r="E205" s="24"/>
    </row>
    <row r="206" spans="1:5" ht="11.25">
      <c r="A206" s="19" t="s">
        <v>346</v>
      </c>
      <c r="B206" s="64" t="s">
        <v>347</v>
      </c>
      <c r="D206" s="12"/>
      <c r="E206" s="24"/>
    </row>
    <row r="207" spans="1:5" ht="11.25">
      <c r="A207" s="19" t="s">
        <v>1561</v>
      </c>
      <c r="B207" s="64" t="s">
        <v>1560</v>
      </c>
      <c r="D207" s="12"/>
      <c r="E207" s="24"/>
    </row>
    <row r="208" spans="1:5" ht="11.25">
      <c r="A208" s="16" t="s">
        <v>237</v>
      </c>
      <c r="B208" s="27" t="s">
        <v>238</v>
      </c>
      <c r="D208" s="12"/>
      <c r="E208" s="24"/>
    </row>
    <row r="209" spans="1:5" ht="11.25">
      <c r="A209" s="17" t="s">
        <v>101</v>
      </c>
      <c r="B209" s="64" t="s">
        <v>108</v>
      </c>
      <c r="D209" s="12"/>
      <c r="E209" s="24"/>
    </row>
    <row r="210" spans="1:2" ht="11.25">
      <c r="A210" s="17" t="s">
        <v>196</v>
      </c>
      <c r="B210" s="64" t="s">
        <v>197</v>
      </c>
    </row>
    <row r="211" spans="1:2" ht="11.25">
      <c r="A211" s="17" t="s">
        <v>38</v>
      </c>
      <c r="B211" s="64" t="s">
        <v>39</v>
      </c>
    </row>
    <row r="212" spans="1:2" ht="11.25">
      <c r="A212" s="17" t="s">
        <v>215</v>
      </c>
      <c r="B212" s="64" t="s">
        <v>216</v>
      </c>
    </row>
    <row r="213" spans="1:2" ht="11.25">
      <c r="A213" s="17" t="s">
        <v>64</v>
      </c>
      <c r="B213" s="64" t="s">
        <v>65</v>
      </c>
    </row>
    <row r="214" spans="1:2" ht="11.25">
      <c r="A214" s="17" t="s">
        <v>119</v>
      </c>
      <c r="B214" s="64" t="s">
        <v>120</v>
      </c>
    </row>
    <row r="215" spans="1:2" ht="11.25">
      <c r="A215" s="17" t="s">
        <v>102</v>
      </c>
      <c r="B215" s="64" t="s">
        <v>109</v>
      </c>
    </row>
    <row r="216" spans="1:2" ht="11.25">
      <c r="A216" s="17" t="s">
        <v>79</v>
      </c>
      <c r="B216" s="64" t="s">
        <v>80</v>
      </c>
    </row>
    <row r="217" spans="1:2" ht="11.25">
      <c r="A217" s="17" t="s">
        <v>103</v>
      </c>
      <c r="B217" s="64" t="s">
        <v>110</v>
      </c>
    </row>
    <row r="218" spans="1:2" ht="11.25">
      <c r="A218" s="17" t="s">
        <v>148</v>
      </c>
      <c r="B218" s="64" t="s">
        <v>149</v>
      </c>
    </row>
    <row r="219" spans="1:2" ht="11.25">
      <c r="A219" s="17" t="s">
        <v>105</v>
      </c>
      <c r="B219" s="64" t="s">
        <v>112</v>
      </c>
    </row>
    <row r="220" spans="1:2" ht="11.25">
      <c r="A220" s="17" t="s">
        <v>89</v>
      </c>
      <c r="B220" s="64" t="s">
        <v>9</v>
      </c>
    </row>
    <row r="221" spans="1:2" ht="11.25">
      <c r="A221" s="17" t="s">
        <v>90</v>
      </c>
      <c r="B221" s="64" t="s">
        <v>69</v>
      </c>
    </row>
    <row r="222" spans="1:2" ht="11.25">
      <c r="A222" s="17" t="s">
        <v>91</v>
      </c>
      <c r="B222" s="64" t="s">
        <v>75</v>
      </c>
    </row>
    <row r="223" spans="1:2" ht="11.25">
      <c r="A223" s="17" t="s">
        <v>142</v>
      </c>
      <c r="B223" s="64" t="s">
        <v>137</v>
      </c>
    </row>
    <row r="224" spans="1:2" ht="11.25">
      <c r="A224" s="17" t="s">
        <v>130</v>
      </c>
      <c r="B224" s="64" t="s">
        <v>134</v>
      </c>
    </row>
    <row r="225" spans="1:2" ht="11.25">
      <c r="A225" s="17" t="s">
        <v>135</v>
      </c>
      <c r="B225" s="64" t="s">
        <v>136</v>
      </c>
    </row>
    <row r="226" spans="1:2" ht="11.25">
      <c r="A226" s="17" t="s">
        <v>138</v>
      </c>
      <c r="B226" s="64" t="s">
        <v>139</v>
      </c>
    </row>
    <row r="227" spans="1:2" ht="11.25">
      <c r="A227" s="17" t="s">
        <v>198</v>
      </c>
      <c r="B227" s="64" t="s">
        <v>199</v>
      </c>
    </row>
    <row r="228" spans="1:2" ht="11.25">
      <c r="A228" s="17" t="s">
        <v>165</v>
      </c>
      <c r="B228" s="64" t="s">
        <v>166</v>
      </c>
    </row>
    <row r="229" spans="1:2" ht="11.25">
      <c r="A229" s="17" t="s">
        <v>204</v>
      </c>
      <c r="B229" s="64" t="s">
        <v>205</v>
      </c>
    </row>
    <row r="230" spans="1:2" ht="11.25">
      <c r="A230" s="17" t="s">
        <v>226</v>
      </c>
      <c r="B230" s="64" t="s">
        <v>227</v>
      </c>
    </row>
    <row r="231" spans="1:2" ht="11.25">
      <c r="A231" s="17" t="s">
        <v>445</v>
      </c>
      <c r="B231" s="64" t="s">
        <v>121</v>
      </c>
    </row>
    <row r="232" spans="1:2" ht="11.25">
      <c r="A232" s="17" t="s">
        <v>143</v>
      </c>
      <c r="B232" s="64" t="s">
        <v>144</v>
      </c>
    </row>
    <row r="233" spans="1:2" ht="11.25">
      <c r="A233" s="17" t="s">
        <v>169</v>
      </c>
      <c r="B233" s="64" t="s">
        <v>170</v>
      </c>
    </row>
    <row r="234" spans="1:2" ht="11.25">
      <c r="A234" s="17" t="s">
        <v>124</v>
      </c>
      <c r="B234" s="64" t="s">
        <v>123</v>
      </c>
    </row>
    <row r="235" spans="1:2" ht="11.25">
      <c r="A235" s="17" t="s">
        <v>235</v>
      </c>
      <c r="B235" s="64" t="s">
        <v>236</v>
      </c>
    </row>
    <row r="236" spans="1:2" ht="11.25">
      <c r="A236" s="17" t="s">
        <v>422</v>
      </c>
      <c r="B236" s="64" t="s">
        <v>423</v>
      </c>
    </row>
    <row r="237" spans="1:2" ht="11.25">
      <c r="A237" s="17" t="s">
        <v>206</v>
      </c>
      <c r="B237" s="64" t="s">
        <v>207</v>
      </c>
    </row>
    <row r="238" spans="1:2" ht="11.25">
      <c r="A238" s="17" t="s">
        <v>311</v>
      </c>
      <c r="B238" s="64" t="s">
        <v>17</v>
      </c>
    </row>
    <row r="239" spans="1:2" ht="11.25">
      <c r="A239" s="17" t="s">
        <v>312</v>
      </c>
      <c r="B239" s="64" t="s">
        <v>100</v>
      </c>
    </row>
    <row r="240" spans="1:2" ht="11.25">
      <c r="A240" s="17" t="s">
        <v>313</v>
      </c>
      <c r="B240" s="64" t="s">
        <v>140</v>
      </c>
    </row>
    <row r="241" spans="1:2" ht="11.25">
      <c r="A241" s="17" t="s">
        <v>95</v>
      </c>
      <c r="B241" s="64" t="s">
        <v>86</v>
      </c>
    </row>
    <row r="242" spans="1:2" ht="11.25">
      <c r="A242" s="17" t="s">
        <v>208</v>
      </c>
      <c r="B242" s="64" t="s">
        <v>209</v>
      </c>
    </row>
    <row r="243" spans="1:2" ht="11.25">
      <c r="A243" s="17" t="s">
        <v>268</v>
      </c>
      <c r="B243" s="64" t="s">
        <v>269</v>
      </c>
    </row>
    <row r="244" spans="1:2" ht="11.25">
      <c r="A244" s="17" t="s">
        <v>266</v>
      </c>
      <c r="B244" s="64" t="s">
        <v>267</v>
      </c>
    </row>
    <row r="245" spans="1:2" ht="11.25">
      <c r="A245" s="17" t="s">
        <v>942</v>
      </c>
      <c r="B245" s="64" t="s">
        <v>125</v>
      </c>
    </row>
    <row r="246" spans="1:2" ht="11.25">
      <c r="A246" s="17" t="s">
        <v>264</v>
      </c>
      <c r="B246" s="64" t="s">
        <v>188</v>
      </c>
    </row>
    <row r="247" spans="1:2" ht="11.25">
      <c r="A247" s="17" t="s">
        <v>96</v>
      </c>
      <c r="B247" s="64" t="s">
        <v>24</v>
      </c>
    </row>
    <row r="248" spans="1:2" ht="11.25">
      <c r="A248" s="17" t="s">
        <v>184</v>
      </c>
      <c r="B248" s="64" t="s">
        <v>185</v>
      </c>
    </row>
    <row r="249" spans="1:2" ht="11.25">
      <c r="A249" s="17" t="s">
        <v>126</v>
      </c>
      <c r="B249" s="64" t="s">
        <v>127</v>
      </c>
    </row>
    <row r="250" spans="1:2" ht="11.25">
      <c r="A250" s="16"/>
      <c r="B250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353"/>
  <sheetViews>
    <sheetView zoomScaleSheetLayoutView="100" zoomScalePageLayoutView="0" workbookViewId="0" topLeftCell="A1">
      <pane xSplit="1" ySplit="1" topLeftCell="B2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45" sqref="Y45"/>
    </sheetView>
  </sheetViews>
  <sheetFormatPr defaultColWidth="11.421875" defaultRowHeight="12.75"/>
  <cols>
    <col min="1" max="1" width="17.28125" style="25" customWidth="1"/>
    <col min="2" max="5" width="3.00390625" style="24" bestFit="1" customWidth="1"/>
    <col min="6" max="6" width="3.00390625" style="24" customWidth="1"/>
    <col min="7" max="8" width="3.00390625" style="24" bestFit="1" customWidth="1"/>
    <col min="9" max="10" width="3.00390625" style="20" bestFit="1" customWidth="1"/>
    <col min="11" max="12" width="3.00390625" style="24" bestFit="1" customWidth="1"/>
    <col min="13" max="13" width="2.8515625" style="24" customWidth="1"/>
    <col min="14" max="17" width="3.00390625" style="24" bestFit="1" customWidth="1"/>
    <col min="18" max="18" width="3.00390625" style="7" customWidth="1"/>
    <col min="19" max="21" width="3.00390625" style="24" bestFit="1" customWidth="1"/>
    <col min="22" max="22" width="3.57421875" style="20" bestFit="1" customWidth="1"/>
    <col min="23" max="23" width="3.00390625" style="7" bestFit="1" customWidth="1"/>
    <col min="24" max="24" width="2.8515625" style="7" customWidth="1"/>
    <col min="25" max="27" width="3.00390625" style="24" bestFit="1" customWidth="1"/>
    <col min="28" max="28" width="3.00390625" style="34" bestFit="1" customWidth="1"/>
    <col min="29" max="29" width="3.00390625" style="24" bestFit="1" customWidth="1"/>
    <col min="30" max="30" width="3.00390625" style="20" bestFit="1" customWidth="1"/>
    <col min="31" max="34" width="3.00390625" style="24" bestFit="1" customWidth="1"/>
    <col min="35" max="37" width="3.00390625" style="24" customWidth="1"/>
    <col min="38" max="38" width="3.00390625" style="35" customWidth="1"/>
    <col min="39" max="39" width="3.00390625" style="34" customWidth="1"/>
    <col min="40" max="40" width="3.00390625" style="24" bestFit="1" customWidth="1"/>
    <col min="41" max="41" width="6.7109375" style="24" customWidth="1"/>
    <col min="42" max="42" width="2.7109375" style="24" bestFit="1" customWidth="1"/>
    <col min="43" max="43" width="2.7109375" style="11" bestFit="1" customWidth="1"/>
    <col min="44" max="44" width="15.8515625" style="6" customWidth="1"/>
    <col min="45" max="45" width="3.7109375" style="7" customWidth="1"/>
    <col min="46" max="46" width="3.7109375" style="11" customWidth="1"/>
    <col min="47" max="49" width="3.00390625" style="7" customWidth="1"/>
    <col min="50" max="56" width="4.7109375" style="7" customWidth="1"/>
    <col min="57" max="58" width="4.7109375" style="6" customWidth="1"/>
    <col min="59" max="69" width="3.00390625" style="6" customWidth="1"/>
    <col min="70" max="16384" width="11.421875" style="6" customWidth="1"/>
  </cols>
  <sheetData>
    <row r="1" spans="1:44" ht="37.5" customHeight="1">
      <c r="A1" s="4" t="s">
        <v>253</v>
      </c>
      <c r="B1" s="31" t="s">
        <v>545</v>
      </c>
      <c r="C1" s="31" t="s">
        <v>288</v>
      </c>
      <c r="D1" s="31" t="s">
        <v>5</v>
      </c>
      <c r="E1" s="31" t="s">
        <v>406</v>
      </c>
      <c r="F1" s="32" t="s">
        <v>484</v>
      </c>
      <c r="G1" s="31" t="s">
        <v>154</v>
      </c>
      <c r="H1" s="31" t="s">
        <v>177</v>
      </c>
      <c r="I1" s="31" t="s">
        <v>1508</v>
      </c>
      <c r="J1" s="31" t="s">
        <v>287</v>
      </c>
      <c r="K1" s="31" t="s">
        <v>18</v>
      </c>
      <c r="L1" s="31" t="s">
        <v>34</v>
      </c>
      <c r="M1" s="31" t="s">
        <v>59</v>
      </c>
      <c r="N1" s="31" t="s">
        <v>271</v>
      </c>
      <c r="O1" s="31" t="s">
        <v>10</v>
      </c>
      <c r="P1" s="31" t="s">
        <v>442</v>
      </c>
      <c r="Q1" s="31" t="s">
        <v>132</v>
      </c>
      <c r="R1" s="31" t="s">
        <v>218</v>
      </c>
      <c r="S1" s="31" t="s">
        <v>94</v>
      </c>
      <c r="T1" s="31" t="s">
        <v>175</v>
      </c>
      <c r="U1" s="31" t="s">
        <v>15</v>
      </c>
      <c r="V1" s="31" t="s">
        <v>12</v>
      </c>
      <c r="W1" s="31" t="s">
        <v>1468</v>
      </c>
      <c r="X1" s="31" t="s">
        <v>13</v>
      </c>
      <c r="Y1" s="31" t="s">
        <v>1509</v>
      </c>
      <c r="Z1" s="31" t="s">
        <v>67</v>
      </c>
      <c r="AA1" s="32" t="s">
        <v>395</v>
      </c>
      <c r="AB1" s="32" t="s">
        <v>475</v>
      </c>
      <c r="AC1" s="31" t="s">
        <v>505</v>
      </c>
      <c r="AD1" s="31" t="s">
        <v>152</v>
      </c>
      <c r="AE1" s="31" t="s">
        <v>351</v>
      </c>
      <c r="AF1" s="31" t="s">
        <v>19</v>
      </c>
      <c r="AG1" s="31" t="s">
        <v>435</v>
      </c>
      <c r="AH1" s="31"/>
      <c r="AI1" s="32"/>
      <c r="AJ1" s="32"/>
      <c r="AK1" s="31"/>
      <c r="AL1" s="32"/>
      <c r="AM1" s="32"/>
      <c r="AN1" s="31"/>
      <c r="AO1" s="42" t="s">
        <v>259</v>
      </c>
      <c r="AP1" s="9"/>
      <c r="AR1" s="5" t="s">
        <v>1650</v>
      </c>
    </row>
    <row r="2" spans="1:43" ht="11.25">
      <c r="A2" s="1" t="s">
        <v>778</v>
      </c>
      <c r="B2" s="9"/>
      <c r="C2" s="9"/>
      <c r="D2" s="73">
        <v>10</v>
      </c>
      <c r="E2" s="73">
        <v>8</v>
      </c>
      <c r="F2" s="9"/>
      <c r="G2" s="9"/>
      <c r="H2" s="9"/>
      <c r="I2" s="3"/>
      <c r="J2" s="3">
        <v>10</v>
      </c>
      <c r="K2" s="9">
        <v>12</v>
      </c>
      <c r="L2" s="9"/>
      <c r="M2" s="9">
        <v>10</v>
      </c>
      <c r="N2" s="9"/>
      <c r="O2" s="9"/>
      <c r="P2" s="9"/>
      <c r="Q2" s="73">
        <v>5</v>
      </c>
      <c r="R2" s="3"/>
      <c r="S2" s="9"/>
      <c r="T2" s="9"/>
      <c r="U2" s="9">
        <v>13</v>
      </c>
      <c r="V2" s="3">
        <v>14</v>
      </c>
      <c r="W2" s="3"/>
      <c r="X2" s="3"/>
      <c r="Y2" s="9"/>
      <c r="Z2" s="9"/>
      <c r="AA2" s="9"/>
      <c r="AB2" s="33"/>
      <c r="AC2" s="9"/>
      <c r="AD2" s="66">
        <v>9</v>
      </c>
      <c r="AE2" s="9"/>
      <c r="AF2" s="9">
        <v>14</v>
      </c>
      <c r="AG2" s="9"/>
      <c r="AH2" s="9"/>
      <c r="AI2" s="9"/>
      <c r="AJ2" s="9"/>
      <c r="AK2" s="9"/>
      <c r="AL2" s="33"/>
      <c r="AM2" s="33"/>
      <c r="AN2" s="9"/>
      <c r="AO2" s="9">
        <f>-Q2-E2-AD2-D2</f>
        <v>-32</v>
      </c>
      <c r="AP2" s="9">
        <f aca="true" t="shared" si="0" ref="AP2:AP33">SUM(B2:AO2)</f>
        <v>73</v>
      </c>
      <c r="AQ2" s="11">
        <f aca="true" t="shared" si="1" ref="AQ2:AQ33">COUNTA(B2:AN2)</f>
        <v>10</v>
      </c>
    </row>
    <row r="3" spans="1:43" ht="11.25">
      <c r="A3" s="1" t="s">
        <v>574</v>
      </c>
      <c r="B3" s="66">
        <v>6</v>
      </c>
      <c r="C3" s="3"/>
      <c r="D3" s="3"/>
      <c r="E3" s="3">
        <v>13</v>
      </c>
      <c r="F3" s="3"/>
      <c r="G3" s="3"/>
      <c r="H3" s="9">
        <v>13</v>
      </c>
      <c r="I3" s="3"/>
      <c r="J3" s="3"/>
      <c r="K3" s="9"/>
      <c r="L3" s="9"/>
      <c r="M3" s="9">
        <v>7</v>
      </c>
      <c r="N3" s="9"/>
      <c r="O3" s="9">
        <v>8</v>
      </c>
      <c r="P3" s="9"/>
      <c r="Q3" s="9">
        <v>10</v>
      </c>
      <c r="R3" s="3"/>
      <c r="S3" s="9"/>
      <c r="T3" s="9"/>
      <c r="U3" s="9"/>
      <c r="V3" s="66">
        <v>1</v>
      </c>
      <c r="W3" s="3"/>
      <c r="X3" s="3">
        <v>10</v>
      </c>
      <c r="Y3" s="9"/>
      <c r="Z3" s="9"/>
      <c r="AA3" s="9"/>
      <c r="AB3" s="33"/>
      <c r="AC3" s="9"/>
      <c r="AD3" s="3"/>
      <c r="AE3" s="9"/>
      <c r="AF3" s="9"/>
      <c r="AG3" s="9"/>
      <c r="AH3" s="9"/>
      <c r="AI3" s="9"/>
      <c r="AJ3" s="9"/>
      <c r="AK3" s="9"/>
      <c r="AL3" s="33"/>
      <c r="AM3" s="33"/>
      <c r="AN3" s="9"/>
      <c r="AO3" s="9">
        <f>-V3-B3</f>
        <v>-7</v>
      </c>
      <c r="AP3" s="9">
        <f t="shared" si="0"/>
        <v>61</v>
      </c>
      <c r="AQ3" s="11">
        <f t="shared" si="1"/>
        <v>8</v>
      </c>
    </row>
    <row r="4" spans="1:56" ht="11.25">
      <c r="A4" s="8" t="s">
        <v>568</v>
      </c>
      <c r="B4" s="9">
        <v>12</v>
      </c>
      <c r="C4" s="9"/>
      <c r="D4" s="73">
        <v>2</v>
      </c>
      <c r="E4" s="9"/>
      <c r="F4" s="9"/>
      <c r="G4" s="9"/>
      <c r="H4" s="9"/>
      <c r="I4" s="3"/>
      <c r="J4" s="3"/>
      <c r="K4" s="9">
        <v>11</v>
      </c>
      <c r="L4" s="9"/>
      <c r="M4" s="9"/>
      <c r="N4" s="9"/>
      <c r="O4" s="73">
        <v>3</v>
      </c>
      <c r="P4" s="9"/>
      <c r="Q4" s="9"/>
      <c r="R4" s="3"/>
      <c r="S4" s="9"/>
      <c r="T4" s="9">
        <v>12</v>
      </c>
      <c r="U4" s="9"/>
      <c r="V4" s="3"/>
      <c r="W4" s="3"/>
      <c r="X4" s="3">
        <v>6</v>
      </c>
      <c r="Y4" s="9"/>
      <c r="Z4" s="9"/>
      <c r="AA4" s="9"/>
      <c r="AB4" s="33"/>
      <c r="AC4" s="9"/>
      <c r="AD4" s="3">
        <v>9</v>
      </c>
      <c r="AE4" s="9"/>
      <c r="AF4" s="9">
        <v>5</v>
      </c>
      <c r="AG4" s="9"/>
      <c r="AH4" s="9"/>
      <c r="AI4" s="9"/>
      <c r="AJ4" s="9"/>
      <c r="AK4" s="9"/>
      <c r="AL4" s="33"/>
      <c r="AM4" s="33"/>
      <c r="AN4" s="9"/>
      <c r="AO4" s="9">
        <f>-D4-O4</f>
        <v>-5</v>
      </c>
      <c r="AP4" s="9">
        <f t="shared" si="0"/>
        <v>55</v>
      </c>
      <c r="AQ4" s="11">
        <f t="shared" si="1"/>
        <v>8</v>
      </c>
      <c r="BA4" s="20"/>
      <c r="BB4" s="20"/>
      <c r="BC4" s="20"/>
      <c r="BD4" s="20"/>
    </row>
    <row r="5" spans="1:43" ht="11.25">
      <c r="A5" s="8" t="s">
        <v>783</v>
      </c>
      <c r="B5" s="9"/>
      <c r="C5" s="9"/>
      <c r="D5" s="73">
        <v>3</v>
      </c>
      <c r="E5" s="9"/>
      <c r="F5" s="9"/>
      <c r="G5" s="9"/>
      <c r="H5" s="9"/>
      <c r="I5" s="3">
        <v>11</v>
      </c>
      <c r="J5" s="66">
        <v>1</v>
      </c>
      <c r="K5" s="9"/>
      <c r="L5" s="9"/>
      <c r="M5" s="9">
        <v>7</v>
      </c>
      <c r="N5" s="9"/>
      <c r="O5" s="9"/>
      <c r="P5" s="9"/>
      <c r="Q5" s="9"/>
      <c r="R5" s="3"/>
      <c r="S5" s="9"/>
      <c r="T5" s="9"/>
      <c r="U5" s="9"/>
      <c r="V5" s="3">
        <v>11</v>
      </c>
      <c r="W5" s="3"/>
      <c r="X5" s="3">
        <v>7</v>
      </c>
      <c r="Y5" s="9"/>
      <c r="Z5" s="9"/>
      <c r="AA5" s="9"/>
      <c r="AB5" s="33"/>
      <c r="AC5" s="9"/>
      <c r="AD5" s="3">
        <v>3</v>
      </c>
      <c r="AE5" s="9"/>
      <c r="AF5" s="9">
        <v>12</v>
      </c>
      <c r="AG5" s="9"/>
      <c r="AH5" s="9"/>
      <c r="AI5" s="9"/>
      <c r="AJ5" s="9"/>
      <c r="AK5" s="9"/>
      <c r="AL5" s="33"/>
      <c r="AM5" s="33"/>
      <c r="AN5" s="9"/>
      <c r="AO5" s="9">
        <f>-J5-D5</f>
        <v>-4</v>
      </c>
      <c r="AP5" s="9">
        <f t="shared" si="0"/>
        <v>51</v>
      </c>
      <c r="AQ5" s="11">
        <f t="shared" si="1"/>
        <v>8</v>
      </c>
    </row>
    <row r="6" spans="1:56" ht="11.25">
      <c r="A6" s="1" t="s">
        <v>560</v>
      </c>
      <c r="B6" s="66">
        <v>5</v>
      </c>
      <c r="C6" s="9"/>
      <c r="D6" s="3"/>
      <c r="E6" s="3"/>
      <c r="F6" s="3"/>
      <c r="G6" s="9"/>
      <c r="H6" s="9">
        <v>9</v>
      </c>
      <c r="I6" s="3"/>
      <c r="J6" s="3"/>
      <c r="K6" s="9"/>
      <c r="L6" s="9"/>
      <c r="M6" s="9"/>
      <c r="N6" s="9"/>
      <c r="O6" s="73">
        <v>3</v>
      </c>
      <c r="P6" s="9"/>
      <c r="Q6" s="9"/>
      <c r="R6" s="3"/>
      <c r="S6" s="9"/>
      <c r="T6" s="9">
        <v>9</v>
      </c>
      <c r="U6" s="9"/>
      <c r="V6" s="3">
        <v>8</v>
      </c>
      <c r="W6" s="3"/>
      <c r="X6" s="66">
        <v>5</v>
      </c>
      <c r="Y6" s="9"/>
      <c r="Z6" s="9"/>
      <c r="AA6" s="9"/>
      <c r="AB6" s="33"/>
      <c r="AC6" s="9"/>
      <c r="AD6" s="3">
        <v>8</v>
      </c>
      <c r="AE6" s="9"/>
      <c r="AF6" s="9">
        <v>9</v>
      </c>
      <c r="AG6" s="9">
        <v>7</v>
      </c>
      <c r="AH6" s="9"/>
      <c r="AI6" s="9"/>
      <c r="AJ6" s="9"/>
      <c r="AK6" s="9"/>
      <c r="AL6" s="33"/>
      <c r="AM6" s="33"/>
      <c r="AN6" s="9"/>
      <c r="AO6" s="9">
        <f>-O6-B6-X6</f>
        <v>-13</v>
      </c>
      <c r="AP6" s="9">
        <f t="shared" si="0"/>
        <v>50</v>
      </c>
      <c r="AQ6" s="11">
        <f t="shared" si="1"/>
        <v>9</v>
      </c>
      <c r="AZ6" s="6"/>
      <c r="BA6" s="6"/>
      <c r="BB6" s="6"/>
      <c r="BC6" s="6"/>
      <c r="BD6" s="6"/>
    </row>
    <row r="7" spans="1:43" ht="11.25">
      <c r="A7" s="1" t="s">
        <v>1022</v>
      </c>
      <c r="B7" s="9"/>
      <c r="C7" s="9"/>
      <c r="D7" s="9"/>
      <c r="E7" s="9"/>
      <c r="F7" s="9"/>
      <c r="G7" s="9"/>
      <c r="H7" s="9">
        <v>8</v>
      </c>
      <c r="I7" s="3"/>
      <c r="J7" s="3"/>
      <c r="K7" s="9"/>
      <c r="L7" s="9"/>
      <c r="M7" s="9">
        <v>5</v>
      </c>
      <c r="N7" s="9"/>
      <c r="O7" s="73">
        <v>3</v>
      </c>
      <c r="P7" s="9"/>
      <c r="Q7" s="9"/>
      <c r="R7" s="3"/>
      <c r="S7" s="9"/>
      <c r="T7" s="9">
        <v>9</v>
      </c>
      <c r="U7" s="9"/>
      <c r="V7" s="3">
        <v>6</v>
      </c>
      <c r="W7" s="3"/>
      <c r="X7" s="66">
        <v>3</v>
      </c>
      <c r="Y7" s="9"/>
      <c r="Z7" s="9"/>
      <c r="AA7" s="9"/>
      <c r="AB7" s="33"/>
      <c r="AC7" s="9"/>
      <c r="AD7" s="3">
        <v>15</v>
      </c>
      <c r="AE7" s="9"/>
      <c r="AF7" s="9">
        <v>5</v>
      </c>
      <c r="AG7" s="73">
        <v>4</v>
      </c>
      <c r="AH7" s="9"/>
      <c r="AI7" s="9"/>
      <c r="AJ7" s="9"/>
      <c r="AK7" s="9"/>
      <c r="AL7" s="33"/>
      <c r="AM7" s="33"/>
      <c r="AN7" s="9"/>
      <c r="AO7" s="9">
        <f>-O7-X7-AG7</f>
        <v>-10</v>
      </c>
      <c r="AP7" s="9">
        <f t="shared" si="0"/>
        <v>48</v>
      </c>
      <c r="AQ7" s="11">
        <f t="shared" si="1"/>
        <v>9</v>
      </c>
    </row>
    <row r="8" spans="1:56" ht="11.25">
      <c r="A8" s="8" t="s">
        <v>567</v>
      </c>
      <c r="B8" s="66">
        <v>5</v>
      </c>
      <c r="C8" s="3"/>
      <c r="D8" s="9">
        <v>8</v>
      </c>
      <c r="E8" s="9"/>
      <c r="F8" s="9"/>
      <c r="G8" s="9"/>
      <c r="H8" s="9"/>
      <c r="I8" s="3"/>
      <c r="J8" s="3"/>
      <c r="K8" s="3">
        <v>5</v>
      </c>
      <c r="L8" s="3"/>
      <c r="M8" s="3"/>
      <c r="N8" s="3"/>
      <c r="O8" s="3">
        <v>8</v>
      </c>
      <c r="P8" s="3"/>
      <c r="Q8" s="3"/>
      <c r="R8" s="3"/>
      <c r="S8" s="3"/>
      <c r="T8" s="3">
        <v>5</v>
      </c>
      <c r="U8" s="3"/>
      <c r="V8" s="3"/>
      <c r="W8" s="3"/>
      <c r="X8" s="3">
        <v>8</v>
      </c>
      <c r="Y8" s="9"/>
      <c r="Z8" s="3"/>
      <c r="AA8" s="3"/>
      <c r="AB8" s="33"/>
      <c r="AC8" s="3"/>
      <c r="AD8" s="3"/>
      <c r="AE8" s="3"/>
      <c r="AF8" s="3">
        <v>9</v>
      </c>
      <c r="AG8" s="3"/>
      <c r="AH8" s="3"/>
      <c r="AI8" s="3"/>
      <c r="AJ8" s="3"/>
      <c r="AK8" s="3"/>
      <c r="AL8" s="33"/>
      <c r="AM8" s="33"/>
      <c r="AN8" s="3"/>
      <c r="AO8" s="9">
        <f>-B8</f>
        <v>-5</v>
      </c>
      <c r="AP8" s="9">
        <f t="shared" si="0"/>
        <v>43</v>
      </c>
      <c r="AQ8" s="11">
        <f t="shared" si="1"/>
        <v>7</v>
      </c>
      <c r="AR8" s="4">
        <f>SUM(AS8:AT8)</f>
        <v>14</v>
      </c>
      <c r="AS8" s="3">
        <v>5</v>
      </c>
      <c r="AT8" s="3">
        <v>9</v>
      </c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11.25">
      <c r="A9" s="1" t="s">
        <v>810</v>
      </c>
      <c r="B9" s="9"/>
      <c r="C9" s="9"/>
      <c r="D9" s="9"/>
      <c r="E9" s="9">
        <v>4</v>
      </c>
      <c r="F9" s="9"/>
      <c r="G9" s="9"/>
      <c r="H9" s="9"/>
      <c r="I9" s="3"/>
      <c r="J9" s="3"/>
      <c r="K9" s="9">
        <v>7</v>
      </c>
      <c r="L9" s="9"/>
      <c r="M9" s="9">
        <v>7</v>
      </c>
      <c r="N9" s="9"/>
      <c r="O9" s="9"/>
      <c r="P9" s="9"/>
      <c r="Q9" s="73">
        <v>3</v>
      </c>
      <c r="R9" s="3"/>
      <c r="S9" s="9"/>
      <c r="T9" s="9"/>
      <c r="U9" s="9"/>
      <c r="V9" s="3"/>
      <c r="W9" s="3"/>
      <c r="X9" s="3">
        <v>12</v>
      </c>
      <c r="Y9" s="9"/>
      <c r="Z9" s="9"/>
      <c r="AA9" s="9"/>
      <c r="AB9" s="33"/>
      <c r="AC9" s="9"/>
      <c r="AD9" s="3">
        <v>10</v>
      </c>
      <c r="AE9" s="9"/>
      <c r="AF9" s="9">
        <v>3</v>
      </c>
      <c r="AG9" s="9"/>
      <c r="AH9" s="9"/>
      <c r="AI9" s="9"/>
      <c r="AJ9" s="9"/>
      <c r="AK9" s="9"/>
      <c r="AL9" s="33"/>
      <c r="AM9" s="33"/>
      <c r="AN9" s="9"/>
      <c r="AO9" s="9">
        <f>-Q9</f>
        <v>-3</v>
      </c>
      <c r="AP9" s="9">
        <f t="shared" si="0"/>
        <v>43</v>
      </c>
      <c r="AQ9" s="11">
        <f t="shared" si="1"/>
        <v>7</v>
      </c>
      <c r="AR9" s="4">
        <f>SUM(AS9:AT9)</f>
        <v>10</v>
      </c>
      <c r="AS9" s="9">
        <v>7</v>
      </c>
      <c r="AT9" s="9">
        <v>3</v>
      </c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8" ht="12" thickBot="1">
      <c r="A10" s="8" t="s">
        <v>876</v>
      </c>
      <c r="B10" s="9"/>
      <c r="C10" s="9"/>
      <c r="D10" s="9"/>
      <c r="E10" s="9">
        <v>10</v>
      </c>
      <c r="F10" s="9"/>
      <c r="G10" s="9"/>
      <c r="H10" s="9"/>
      <c r="I10" s="3">
        <v>4</v>
      </c>
      <c r="J10" s="3"/>
      <c r="K10" s="73">
        <v>2</v>
      </c>
      <c r="L10" s="9"/>
      <c r="M10" s="73">
        <v>2</v>
      </c>
      <c r="N10" s="9"/>
      <c r="O10" s="9">
        <v>9</v>
      </c>
      <c r="P10" s="9"/>
      <c r="Q10" s="9"/>
      <c r="R10" s="3"/>
      <c r="S10" s="9"/>
      <c r="T10" s="9"/>
      <c r="U10" s="9"/>
      <c r="V10" s="3">
        <v>6</v>
      </c>
      <c r="W10" s="66">
        <v>3</v>
      </c>
      <c r="X10" s="3"/>
      <c r="Y10" s="9"/>
      <c r="Z10" s="9"/>
      <c r="AA10" s="9"/>
      <c r="AB10" s="33"/>
      <c r="AC10" s="9"/>
      <c r="AD10" s="3">
        <v>9</v>
      </c>
      <c r="AE10" s="9"/>
      <c r="AF10" s="9">
        <v>5</v>
      </c>
      <c r="AG10" s="9"/>
      <c r="AH10" s="9"/>
      <c r="AI10" s="9"/>
      <c r="AJ10" s="9"/>
      <c r="AK10" s="9"/>
      <c r="AL10" s="33"/>
      <c r="AM10" s="33"/>
      <c r="AN10" s="9"/>
      <c r="AO10" s="9">
        <f>-K10-M10-W10</f>
        <v>-7</v>
      </c>
      <c r="AP10" s="9">
        <f t="shared" si="0"/>
        <v>43</v>
      </c>
      <c r="AQ10" s="11">
        <f t="shared" si="1"/>
        <v>9</v>
      </c>
      <c r="AR10" s="87">
        <f>SUM(AS10:AT10)</f>
        <v>7</v>
      </c>
      <c r="AS10" s="97">
        <v>2</v>
      </c>
      <c r="AT10" s="92">
        <v>5</v>
      </c>
      <c r="AU10" s="6"/>
      <c r="AV10" s="6"/>
      <c r="AW10" s="6"/>
      <c r="AX10" s="6" t="s">
        <v>406</v>
      </c>
      <c r="AY10" s="6" t="s">
        <v>287</v>
      </c>
      <c r="AZ10" s="6" t="s">
        <v>59</v>
      </c>
      <c r="BA10" s="6" t="s">
        <v>10</v>
      </c>
      <c r="BB10" s="6" t="s">
        <v>132</v>
      </c>
      <c r="BC10" s="6" t="s">
        <v>15</v>
      </c>
      <c r="BD10" s="6" t="s">
        <v>12</v>
      </c>
      <c r="BE10" s="6" t="s">
        <v>1509</v>
      </c>
      <c r="BF10" s="6" t="s">
        <v>19</v>
      </c>
    </row>
    <row r="11" spans="1:67" ht="11.25">
      <c r="A11" s="8" t="s">
        <v>1314</v>
      </c>
      <c r="B11" s="9"/>
      <c r="C11" s="9"/>
      <c r="D11" s="73">
        <v>1</v>
      </c>
      <c r="E11" s="73">
        <v>3</v>
      </c>
      <c r="F11" s="9"/>
      <c r="G11" s="9"/>
      <c r="H11" s="9"/>
      <c r="I11" s="3"/>
      <c r="J11" s="3">
        <v>7</v>
      </c>
      <c r="K11" s="73">
        <v>3</v>
      </c>
      <c r="L11" s="9"/>
      <c r="M11" s="9">
        <v>6</v>
      </c>
      <c r="N11" s="9"/>
      <c r="O11" s="9"/>
      <c r="P11" s="9"/>
      <c r="Q11" s="9">
        <v>8</v>
      </c>
      <c r="R11" s="3"/>
      <c r="S11" s="9"/>
      <c r="T11" s="9"/>
      <c r="U11" s="73">
        <v>5</v>
      </c>
      <c r="V11" s="3">
        <v>6</v>
      </c>
      <c r="W11" s="3"/>
      <c r="X11" s="66">
        <v>3</v>
      </c>
      <c r="Y11" s="9">
        <v>7</v>
      </c>
      <c r="Z11" s="9"/>
      <c r="AA11" s="9"/>
      <c r="AB11" s="33"/>
      <c r="AC11" s="9"/>
      <c r="AD11" s="3"/>
      <c r="AE11" s="9"/>
      <c r="AF11" s="9">
        <v>6</v>
      </c>
      <c r="AG11" s="9"/>
      <c r="AH11" s="9"/>
      <c r="AI11" s="9"/>
      <c r="AJ11" s="9"/>
      <c r="AK11" s="9"/>
      <c r="AL11" s="33"/>
      <c r="AM11" s="33"/>
      <c r="AN11" s="9"/>
      <c r="AO11" s="9">
        <f>-D11-E11-K11-X11-U11</f>
        <v>-15</v>
      </c>
      <c r="AP11" s="9">
        <f>SUM(B11:AO11)</f>
        <v>40</v>
      </c>
      <c r="AQ11" s="11">
        <f>COUNTA(B11:AN11)</f>
        <v>11</v>
      </c>
      <c r="AR11" s="88">
        <f>SUM(AS11:AV11)</f>
        <v>20</v>
      </c>
      <c r="AS11" s="96">
        <v>1</v>
      </c>
      <c r="AT11" s="80">
        <v>7</v>
      </c>
      <c r="AU11" s="9">
        <v>6</v>
      </c>
      <c r="AV11" s="9">
        <v>6</v>
      </c>
      <c r="AW11" s="86">
        <f>SUM(AX11:BF11)</f>
        <v>13</v>
      </c>
      <c r="AX11" s="9"/>
      <c r="AY11" s="3">
        <v>2</v>
      </c>
      <c r="AZ11" s="9">
        <v>1</v>
      </c>
      <c r="BA11" s="9"/>
      <c r="BB11" s="9">
        <v>3</v>
      </c>
      <c r="BC11" s="9">
        <v>2</v>
      </c>
      <c r="BD11" s="3">
        <v>1</v>
      </c>
      <c r="BE11" s="9">
        <v>3</v>
      </c>
      <c r="BF11" s="9">
        <v>1</v>
      </c>
      <c r="BG11" s="86">
        <f>SUM(BH11:BN11)</f>
        <v>26</v>
      </c>
      <c r="BH11" s="73"/>
      <c r="BI11" s="3">
        <v>7</v>
      </c>
      <c r="BJ11" s="9">
        <v>6</v>
      </c>
      <c r="BK11" s="9"/>
      <c r="BL11" s="73"/>
      <c r="BM11" s="3">
        <v>6</v>
      </c>
      <c r="BN11" s="9">
        <v>7</v>
      </c>
      <c r="BO11" s="86">
        <v>45</v>
      </c>
    </row>
    <row r="12" spans="1:67" ht="12" thickBot="1">
      <c r="A12" s="8" t="s">
        <v>777</v>
      </c>
      <c r="B12" s="9"/>
      <c r="C12" s="9"/>
      <c r="D12" s="73">
        <v>2</v>
      </c>
      <c r="E12" s="9">
        <v>6</v>
      </c>
      <c r="F12" s="9"/>
      <c r="G12" s="9"/>
      <c r="H12" s="9"/>
      <c r="I12" s="3"/>
      <c r="J12" s="3">
        <v>7</v>
      </c>
      <c r="K12" s="73">
        <v>3</v>
      </c>
      <c r="L12" s="9"/>
      <c r="M12" s="73">
        <v>2</v>
      </c>
      <c r="N12" s="9"/>
      <c r="O12" s="9">
        <v>5</v>
      </c>
      <c r="P12" s="9"/>
      <c r="Q12" s="9">
        <v>8</v>
      </c>
      <c r="R12" s="3"/>
      <c r="S12" s="9"/>
      <c r="T12" s="9"/>
      <c r="U12" s="9">
        <v>5</v>
      </c>
      <c r="V12" s="3"/>
      <c r="W12" s="3"/>
      <c r="X12" s="3"/>
      <c r="Y12" s="9"/>
      <c r="Z12" s="9"/>
      <c r="AA12" s="9"/>
      <c r="AB12" s="33"/>
      <c r="AC12" s="9"/>
      <c r="AD12" s="66">
        <v>3</v>
      </c>
      <c r="AE12" s="9"/>
      <c r="AF12" s="9">
        <v>9</v>
      </c>
      <c r="AG12" s="9"/>
      <c r="AH12" s="9"/>
      <c r="AI12" s="9"/>
      <c r="AJ12" s="9"/>
      <c r="AK12" s="9"/>
      <c r="AL12" s="33"/>
      <c r="AM12" s="33"/>
      <c r="AN12" s="9"/>
      <c r="AO12" s="9">
        <f>-D12-M12-K12-AD12</f>
        <v>-10</v>
      </c>
      <c r="AP12" s="9">
        <f>SUM(B12:AO12)</f>
        <v>40</v>
      </c>
      <c r="AQ12" s="11">
        <f>COUNTA(B12:AN12)</f>
        <v>10</v>
      </c>
      <c r="AR12" s="87">
        <f>SUM(AS12:AV12)</f>
        <v>20</v>
      </c>
      <c r="AS12" s="97">
        <v>2</v>
      </c>
      <c r="AT12" s="82">
        <v>7</v>
      </c>
      <c r="AU12" s="97">
        <v>2</v>
      </c>
      <c r="AV12" s="92">
        <v>9</v>
      </c>
      <c r="AW12" s="86">
        <f>SUM(AX12:BF12)</f>
        <v>13</v>
      </c>
      <c r="AX12" s="9">
        <v>2</v>
      </c>
      <c r="AY12" s="3">
        <v>2</v>
      </c>
      <c r="AZ12" s="9"/>
      <c r="BA12" s="9">
        <v>2</v>
      </c>
      <c r="BB12" s="9">
        <v>3</v>
      </c>
      <c r="BC12" s="9">
        <v>2</v>
      </c>
      <c r="BD12" s="3"/>
      <c r="BE12" s="9"/>
      <c r="BF12" s="9">
        <v>2</v>
      </c>
      <c r="BG12" s="86">
        <f>SUM(BH12:BN12)</f>
        <v>26</v>
      </c>
      <c r="BH12" s="9">
        <v>6</v>
      </c>
      <c r="BI12" s="3">
        <v>7</v>
      </c>
      <c r="BJ12" s="73"/>
      <c r="BK12" s="9">
        <v>8</v>
      </c>
      <c r="BL12" s="9">
        <v>5</v>
      </c>
      <c r="BM12" s="3"/>
      <c r="BN12" s="9"/>
      <c r="BO12" s="86">
        <v>43</v>
      </c>
    </row>
    <row r="13" spans="1:56" ht="11.25">
      <c r="A13" s="1" t="s">
        <v>803</v>
      </c>
      <c r="B13" s="9"/>
      <c r="C13" s="9"/>
      <c r="D13" s="73">
        <v>3</v>
      </c>
      <c r="E13" s="9"/>
      <c r="F13" s="9"/>
      <c r="G13" s="9"/>
      <c r="H13" s="9"/>
      <c r="I13" s="3">
        <v>7</v>
      </c>
      <c r="J13" s="66">
        <v>3</v>
      </c>
      <c r="K13" s="9"/>
      <c r="L13" s="9"/>
      <c r="M13" s="9">
        <v>3</v>
      </c>
      <c r="N13" s="9"/>
      <c r="O13" s="9"/>
      <c r="P13" s="9"/>
      <c r="Q13" s="9"/>
      <c r="R13" s="3"/>
      <c r="S13" s="9"/>
      <c r="T13" s="9"/>
      <c r="U13" s="9"/>
      <c r="V13" s="3">
        <v>10</v>
      </c>
      <c r="W13" s="3">
        <v>7</v>
      </c>
      <c r="X13" s="3"/>
      <c r="Y13" s="9"/>
      <c r="Z13" s="9"/>
      <c r="AA13" s="9"/>
      <c r="AB13" s="33"/>
      <c r="AC13" s="9"/>
      <c r="AD13" s="3">
        <v>6</v>
      </c>
      <c r="AE13" s="9"/>
      <c r="AF13" s="9">
        <v>7</v>
      </c>
      <c r="AG13" s="9"/>
      <c r="AH13" s="9"/>
      <c r="AI13" s="9"/>
      <c r="AJ13" s="9"/>
      <c r="AK13" s="9"/>
      <c r="AL13" s="33"/>
      <c r="AM13" s="33"/>
      <c r="AN13" s="9"/>
      <c r="AO13" s="9">
        <f>-D13-J13</f>
        <v>-6</v>
      </c>
      <c r="AP13" s="9">
        <f t="shared" si="0"/>
        <v>40</v>
      </c>
      <c r="AQ13" s="11">
        <f t="shared" si="1"/>
        <v>8</v>
      </c>
      <c r="AR13" s="88">
        <f>SUM(AS13:AV13)</f>
        <v>16</v>
      </c>
      <c r="AS13" s="96">
        <v>3</v>
      </c>
      <c r="AT13" s="98">
        <v>3</v>
      </c>
      <c r="AU13" s="90">
        <v>3</v>
      </c>
      <c r="AV13" s="90">
        <v>7</v>
      </c>
      <c r="AW13" s="6"/>
      <c r="AX13" s="6"/>
      <c r="AY13" s="6"/>
      <c r="AZ13" s="6"/>
      <c r="BA13" s="6"/>
      <c r="BB13" s="6"/>
      <c r="BC13" s="6"/>
      <c r="BD13" s="6"/>
    </row>
    <row r="14" spans="1:43" ht="11.25">
      <c r="A14" s="8" t="s">
        <v>785</v>
      </c>
      <c r="B14" s="9"/>
      <c r="C14" s="9"/>
      <c r="D14" s="9">
        <v>3</v>
      </c>
      <c r="E14" s="9"/>
      <c r="F14" s="9"/>
      <c r="G14" s="9"/>
      <c r="H14" s="9"/>
      <c r="I14" s="3">
        <v>4</v>
      </c>
      <c r="J14" s="3">
        <v>9</v>
      </c>
      <c r="K14" s="9"/>
      <c r="L14" s="9"/>
      <c r="M14" s="9"/>
      <c r="N14" s="9"/>
      <c r="O14" s="9"/>
      <c r="P14" s="9"/>
      <c r="Q14" s="9"/>
      <c r="R14" s="3"/>
      <c r="S14" s="9"/>
      <c r="T14" s="9"/>
      <c r="U14" s="9"/>
      <c r="V14" s="3">
        <v>8</v>
      </c>
      <c r="W14" s="3"/>
      <c r="X14" s="3"/>
      <c r="Y14" s="9"/>
      <c r="Z14" s="9"/>
      <c r="AA14" s="9"/>
      <c r="AB14" s="33"/>
      <c r="AC14" s="9"/>
      <c r="AD14" s="3">
        <v>11</v>
      </c>
      <c r="AE14" s="9"/>
      <c r="AF14" s="9">
        <v>4</v>
      </c>
      <c r="AG14" s="9"/>
      <c r="AH14" s="9"/>
      <c r="AI14" s="9"/>
      <c r="AJ14" s="9"/>
      <c r="AK14" s="9"/>
      <c r="AL14" s="33"/>
      <c r="AM14" s="33"/>
      <c r="AN14" s="9"/>
      <c r="AO14" s="9"/>
      <c r="AP14" s="9">
        <f t="shared" si="0"/>
        <v>39</v>
      </c>
      <c r="AQ14" s="11">
        <f t="shared" si="1"/>
        <v>6</v>
      </c>
    </row>
    <row r="15" spans="1:43" ht="11.25">
      <c r="A15" s="1" t="s">
        <v>791</v>
      </c>
      <c r="B15" s="3"/>
      <c r="C15" s="9"/>
      <c r="D15" s="66">
        <v>3</v>
      </c>
      <c r="E15" s="66">
        <v>2</v>
      </c>
      <c r="F15" s="3"/>
      <c r="G15" s="9"/>
      <c r="H15" s="9"/>
      <c r="I15" s="3"/>
      <c r="J15" s="66">
        <v>3</v>
      </c>
      <c r="K15" s="73">
        <v>4</v>
      </c>
      <c r="L15" s="9"/>
      <c r="M15" s="73">
        <v>1</v>
      </c>
      <c r="N15" s="9"/>
      <c r="O15" s="9"/>
      <c r="P15" s="9"/>
      <c r="Q15" s="9">
        <v>5</v>
      </c>
      <c r="R15" s="3"/>
      <c r="S15" s="9"/>
      <c r="T15" s="9"/>
      <c r="U15" s="9">
        <v>10</v>
      </c>
      <c r="V15" s="3">
        <v>5</v>
      </c>
      <c r="W15" s="3"/>
      <c r="X15" s="3">
        <v>5</v>
      </c>
      <c r="Y15" s="9"/>
      <c r="Z15" s="9"/>
      <c r="AA15" s="9"/>
      <c r="AB15" s="33"/>
      <c r="AC15" s="9"/>
      <c r="AD15" s="3">
        <v>5</v>
      </c>
      <c r="AE15" s="9"/>
      <c r="AF15" s="9">
        <v>9</v>
      </c>
      <c r="AG15" s="9"/>
      <c r="AH15" s="9"/>
      <c r="AI15" s="9"/>
      <c r="AJ15" s="9"/>
      <c r="AK15" s="9"/>
      <c r="AL15" s="33"/>
      <c r="AM15" s="33"/>
      <c r="AN15" s="9"/>
      <c r="AO15" s="9">
        <f>-M15-E15-D15-J15-K15</f>
        <v>-13</v>
      </c>
      <c r="AP15" s="9">
        <f t="shared" si="0"/>
        <v>39</v>
      </c>
      <c r="AQ15" s="11">
        <f t="shared" si="1"/>
        <v>11</v>
      </c>
    </row>
    <row r="16" spans="1:43" ht="11.25">
      <c r="A16" s="1" t="s">
        <v>790</v>
      </c>
      <c r="B16" s="3"/>
      <c r="C16" s="9"/>
      <c r="D16" s="66">
        <v>2</v>
      </c>
      <c r="E16" s="3"/>
      <c r="F16" s="3"/>
      <c r="G16" s="9"/>
      <c r="H16" s="9"/>
      <c r="I16" s="3"/>
      <c r="J16" s="3">
        <v>4</v>
      </c>
      <c r="K16" s="73">
        <v>2</v>
      </c>
      <c r="L16" s="9"/>
      <c r="M16" s="9">
        <v>4</v>
      </c>
      <c r="N16" s="9"/>
      <c r="O16" s="9"/>
      <c r="P16" s="9"/>
      <c r="Q16" s="9"/>
      <c r="R16" s="3"/>
      <c r="S16" s="9"/>
      <c r="T16" s="9"/>
      <c r="U16" s="9"/>
      <c r="V16" s="3">
        <v>8</v>
      </c>
      <c r="W16" s="3"/>
      <c r="X16" s="3">
        <v>9</v>
      </c>
      <c r="Y16" s="9"/>
      <c r="Z16" s="9"/>
      <c r="AA16" s="9"/>
      <c r="AB16" s="33"/>
      <c r="AC16" s="9"/>
      <c r="AD16" s="3">
        <v>5</v>
      </c>
      <c r="AE16" s="9"/>
      <c r="AF16" s="9">
        <v>7</v>
      </c>
      <c r="AG16" s="9"/>
      <c r="AH16" s="9"/>
      <c r="AI16" s="9"/>
      <c r="AJ16" s="9"/>
      <c r="AK16" s="9"/>
      <c r="AL16" s="33"/>
      <c r="AM16" s="33"/>
      <c r="AN16" s="9"/>
      <c r="AO16" s="9">
        <f>-D16-K16</f>
        <v>-4</v>
      </c>
      <c r="AP16" s="9">
        <f t="shared" si="0"/>
        <v>37</v>
      </c>
      <c r="AQ16" s="11">
        <f t="shared" si="1"/>
        <v>8</v>
      </c>
    </row>
    <row r="17" spans="1:43" ht="11.25">
      <c r="A17" s="1" t="s">
        <v>664</v>
      </c>
      <c r="B17" s="9"/>
      <c r="C17" s="9">
        <v>6</v>
      </c>
      <c r="D17" s="9"/>
      <c r="E17" s="9"/>
      <c r="F17" s="9"/>
      <c r="G17" s="9"/>
      <c r="H17" s="9"/>
      <c r="I17" s="3"/>
      <c r="J17" s="3"/>
      <c r="K17" s="9"/>
      <c r="L17" s="9"/>
      <c r="M17" s="9">
        <v>13</v>
      </c>
      <c r="N17" s="9"/>
      <c r="O17" s="9"/>
      <c r="P17" s="9">
        <v>4</v>
      </c>
      <c r="Q17" s="9"/>
      <c r="R17" s="3"/>
      <c r="S17" s="9"/>
      <c r="T17" s="9"/>
      <c r="U17" s="9"/>
      <c r="V17" s="3"/>
      <c r="W17" s="3"/>
      <c r="X17" s="3"/>
      <c r="Y17" s="9"/>
      <c r="Z17" s="9">
        <v>12</v>
      </c>
      <c r="AA17" s="9"/>
      <c r="AB17" s="33"/>
      <c r="AC17" s="9"/>
      <c r="AD17" s="3"/>
      <c r="AE17" s="9"/>
      <c r="AF17" s="9"/>
      <c r="AG17" s="9"/>
      <c r="AH17" s="9"/>
      <c r="AI17" s="9"/>
      <c r="AJ17" s="9"/>
      <c r="AK17" s="9"/>
      <c r="AL17" s="33"/>
      <c r="AM17" s="33"/>
      <c r="AN17" s="9"/>
      <c r="AO17" s="9"/>
      <c r="AP17" s="9">
        <f t="shared" si="0"/>
        <v>35</v>
      </c>
      <c r="AQ17" s="11">
        <f t="shared" si="1"/>
        <v>4</v>
      </c>
    </row>
    <row r="18" spans="1:43" ht="11.25">
      <c r="A18" s="1" t="s">
        <v>793</v>
      </c>
      <c r="B18" s="3"/>
      <c r="C18" s="9"/>
      <c r="D18" s="3">
        <v>5</v>
      </c>
      <c r="E18" s="3">
        <v>6</v>
      </c>
      <c r="F18" s="3"/>
      <c r="G18" s="9"/>
      <c r="H18" s="9"/>
      <c r="I18" s="3"/>
      <c r="J18" s="66">
        <v>4</v>
      </c>
      <c r="K18" s="9">
        <v>6</v>
      </c>
      <c r="L18" s="9"/>
      <c r="M18" s="9">
        <v>5</v>
      </c>
      <c r="N18" s="9"/>
      <c r="O18" s="9"/>
      <c r="P18" s="9"/>
      <c r="Q18" s="9"/>
      <c r="R18" s="3"/>
      <c r="S18" s="9"/>
      <c r="T18" s="9"/>
      <c r="U18" s="9"/>
      <c r="V18" s="66">
        <v>2</v>
      </c>
      <c r="W18" s="3"/>
      <c r="X18" s="66">
        <v>3</v>
      </c>
      <c r="Y18" s="9"/>
      <c r="Z18" s="9"/>
      <c r="AA18" s="9"/>
      <c r="AB18" s="33"/>
      <c r="AC18" s="9"/>
      <c r="AD18" s="3">
        <v>7</v>
      </c>
      <c r="AE18" s="9"/>
      <c r="AF18" s="9">
        <v>6</v>
      </c>
      <c r="AG18" s="9"/>
      <c r="AH18" s="9"/>
      <c r="AI18" s="9"/>
      <c r="AJ18" s="9"/>
      <c r="AK18" s="9"/>
      <c r="AL18" s="33"/>
      <c r="AM18" s="33"/>
      <c r="AN18" s="9"/>
      <c r="AO18" s="9">
        <f>-V18-X18-J18</f>
        <v>-9</v>
      </c>
      <c r="AP18" s="9">
        <f t="shared" si="0"/>
        <v>35</v>
      </c>
      <c r="AQ18" s="11">
        <f t="shared" si="1"/>
        <v>9</v>
      </c>
    </row>
    <row r="19" spans="1:43" ht="11.25">
      <c r="A19" s="1" t="s">
        <v>741</v>
      </c>
      <c r="B19" s="9"/>
      <c r="C19" s="9"/>
      <c r="D19" s="9"/>
      <c r="E19" s="9"/>
      <c r="F19" s="9"/>
      <c r="G19" s="9"/>
      <c r="H19" s="9"/>
      <c r="I19" s="3"/>
      <c r="J19" s="3"/>
      <c r="K19" s="9"/>
      <c r="L19" s="9"/>
      <c r="M19" s="9">
        <v>3</v>
      </c>
      <c r="N19" s="9"/>
      <c r="O19" s="9">
        <v>3</v>
      </c>
      <c r="P19" s="9"/>
      <c r="Q19" s="9">
        <v>11</v>
      </c>
      <c r="R19" s="3"/>
      <c r="S19" s="9"/>
      <c r="T19" s="9"/>
      <c r="U19" s="9">
        <v>3</v>
      </c>
      <c r="V19" s="3">
        <v>9</v>
      </c>
      <c r="W19" s="3"/>
      <c r="X19" s="3"/>
      <c r="Y19" s="9"/>
      <c r="Z19" s="9"/>
      <c r="AA19" s="9"/>
      <c r="AB19" s="33"/>
      <c r="AC19" s="9"/>
      <c r="AD19" s="66">
        <v>1</v>
      </c>
      <c r="AE19" s="9"/>
      <c r="AF19" s="9">
        <v>5</v>
      </c>
      <c r="AG19" s="9"/>
      <c r="AH19" s="9"/>
      <c r="AI19" s="9"/>
      <c r="AJ19" s="9"/>
      <c r="AK19" s="9"/>
      <c r="AL19" s="33"/>
      <c r="AM19" s="33"/>
      <c r="AN19" s="9"/>
      <c r="AO19" s="9">
        <f>-AD19</f>
        <v>-1</v>
      </c>
      <c r="AP19" s="9">
        <f t="shared" si="0"/>
        <v>34</v>
      </c>
      <c r="AQ19" s="11">
        <f t="shared" si="1"/>
        <v>7</v>
      </c>
    </row>
    <row r="20" spans="1:53" ht="11.25">
      <c r="A20" s="8" t="s">
        <v>960</v>
      </c>
      <c r="B20" s="9"/>
      <c r="C20" s="9"/>
      <c r="D20" s="9"/>
      <c r="E20" s="9"/>
      <c r="F20" s="9">
        <v>12</v>
      </c>
      <c r="G20" s="9">
        <v>2</v>
      </c>
      <c r="H20" s="9"/>
      <c r="I20" s="3"/>
      <c r="J20" s="3"/>
      <c r="K20" s="9"/>
      <c r="L20" s="9">
        <v>7</v>
      </c>
      <c r="M20" s="9"/>
      <c r="N20" s="9"/>
      <c r="O20" s="9"/>
      <c r="P20" s="9">
        <v>3</v>
      </c>
      <c r="Q20" s="9"/>
      <c r="R20" s="3"/>
      <c r="S20" s="9">
        <v>10</v>
      </c>
      <c r="T20" s="9"/>
      <c r="U20" s="9"/>
      <c r="V20" s="3"/>
      <c r="W20" s="3"/>
      <c r="X20" s="3"/>
      <c r="Y20" s="9"/>
      <c r="Z20" s="9"/>
      <c r="AA20" s="9"/>
      <c r="AB20" s="33"/>
      <c r="AC20" s="9"/>
      <c r="AD20" s="3"/>
      <c r="AE20" s="9"/>
      <c r="AF20" s="9"/>
      <c r="AG20" s="9"/>
      <c r="AH20" s="9"/>
      <c r="AI20" s="9"/>
      <c r="AJ20" s="9"/>
      <c r="AK20" s="9"/>
      <c r="AL20" s="33"/>
      <c r="AM20" s="33"/>
      <c r="AN20" s="9"/>
      <c r="AO20" s="9"/>
      <c r="AP20" s="9">
        <f t="shared" si="0"/>
        <v>34</v>
      </c>
      <c r="AQ20" s="11">
        <f t="shared" si="1"/>
        <v>5</v>
      </c>
      <c r="BA20" s="20"/>
    </row>
    <row r="21" spans="1:43" ht="11.25">
      <c r="A21" s="1" t="s">
        <v>794</v>
      </c>
      <c r="B21" s="3"/>
      <c r="C21" s="9"/>
      <c r="D21" s="3">
        <v>14</v>
      </c>
      <c r="E21" s="3"/>
      <c r="F21" s="3"/>
      <c r="G21" s="9"/>
      <c r="H21" s="9"/>
      <c r="I21" s="3"/>
      <c r="J21" s="3"/>
      <c r="K21" s="9"/>
      <c r="L21" s="9"/>
      <c r="M21" s="9"/>
      <c r="N21" s="9"/>
      <c r="O21" s="9">
        <v>3</v>
      </c>
      <c r="P21" s="9"/>
      <c r="Q21" s="9"/>
      <c r="R21" s="3"/>
      <c r="S21" s="9"/>
      <c r="T21" s="9"/>
      <c r="U21" s="9">
        <v>2</v>
      </c>
      <c r="V21" s="3">
        <v>3</v>
      </c>
      <c r="W21" s="3"/>
      <c r="X21" s="3">
        <v>3</v>
      </c>
      <c r="Y21" s="9"/>
      <c r="Z21" s="9"/>
      <c r="AA21" s="9"/>
      <c r="AB21" s="33"/>
      <c r="AC21" s="9"/>
      <c r="AD21" s="3"/>
      <c r="AE21" s="9"/>
      <c r="AF21" s="9">
        <v>9</v>
      </c>
      <c r="AG21" s="9"/>
      <c r="AH21" s="9"/>
      <c r="AI21" s="9"/>
      <c r="AJ21" s="9"/>
      <c r="AK21" s="9"/>
      <c r="AL21" s="33"/>
      <c r="AM21" s="33"/>
      <c r="AN21" s="9"/>
      <c r="AO21" s="9"/>
      <c r="AP21" s="9">
        <f t="shared" si="0"/>
        <v>34</v>
      </c>
      <c r="AQ21" s="11">
        <f t="shared" si="1"/>
        <v>6</v>
      </c>
    </row>
    <row r="22" spans="1:56" ht="11.25">
      <c r="A22" s="1" t="s">
        <v>561</v>
      </c>
      <c r="B22" s="66">
        <v>3</v>
      </c>
      <c r="C22" s="9"/>
      <c r="D22" s="3"/>
      <c r="E22" s="3"/>
      <c r="F22" s="3"/>
      <c r="G22" s="9"/>
      <c r="H22" s="9">
        <v>3</v>
      </c>
      <c r="I22" s="3"/>
      <c r="J22" s="3"/>
      <c r="K22" s="9"/>
      <c r="L22" s="9"/>
      <c r="M22" s="9"/>
      <c r="N22" s="9"/>
      <c r="O22" s="73">
        <v>0</v>
      </c>
      <c r="P22" s="9"/>
      <c r="Q22" s="9"/>
      <c r="R22" s="3"/>
      <c r="S22" s="9"/>
      <c r="T22" s="9">
        <v>3</v>
      </c>
      <c r="U22" s="9"/>
      <c r="V22" s="66">
        <v>2</v>
      </c>
      <c r="W22" s="3"/>
      <c r="X22" s="3">
        <v>5</v>
      </c>
      <c r="Y22" s="9"/>
      <c r="Z22" s="9"/>
      <c r="AA22" s="9"/>
      <c r="AB22" s="33"/>
      <c r="AC22" s="9"/>
      <c r="AD22" s="3">
        <v>5</v>
      </c>
      <c r="AE22" s="9"/>
      <c r="AF22" s="9">
        <v>4</v>
      </c>
      <c r="AG22" s="9">
        <v>14</v>
      </c>
      <c r="AH22" s="9"/>
      <c r="AI22" s="9"/>
      <c r="AJ22" s="9"/>
      <c r="AK22" s="9"/>
      <c r="AL22" s="33"/>
      <c r="AM22" s="33"/>
      <c r="AN22" s="9"/>
      <c r="AO22" s="9">
        <f>-O22-V22-B22</f>
        <v>-5</v>
      </c>
      <c r="AP22" s="9">
        <f t="shared" si="0"/>
        <v>34</v>
      </c>
      <c r="AQ22" s="11">
        <f t="shared" si="1"/>
        <v>9</v>
      </c>
      <c r="AZ22" s="6"/>
      <c r="BA22" s="6"/>
      <c r="BB22" s="6"/>
      <c r="BC22" s="6"/>
      <c r="BD22" s="6"/>
    </row>
    <row r="23" spans="1:43" ht="11.25">
      <c r="A23" s="1" t="s">
        <v>980</v>
      </c>
      <c r="B23" s="9"/>
      <c r="C23" s="9"/>
      <c r="D23" s="9"/>
      <c r="E23" s="9"/>
      <c r="F23" s="9">
        <v>5</v>
      </c>
      <c r="G23" s="9">
        <v>5</v>
      </c>
      <c r="H23" s="9"/>
      <c r="I23" s="3">
        <v>5</v>
      </c>
      <c r="J23" s="3"/>
      <c r="K23" s="9"/>
      <c r="L23" s="9">
        <v>4</v>
      </c>
      <c r="M23" s="9"/>
      <c r="N23" s="9"/>
      <c r="O23" s="9"/>
      <c r="P23" s="9"/>
      <c r="Q23" s="9"/>
      <c r="R23" s="3"/>
      <c r="S23" s="9">
        <v>8</v>
      </c>
      <c r="T23" s="9"/>
      <c r="U23" s="9"/>
      <c r="V23" s="3"/>
      <c r="W23" s="3"/>
      <c r="X23" s="3"/>
      <c r="Y23" s="9"/>
      <c r="Z23" s="9">
        <v>7</v>
      </c>
      <c r="AA23" s="9"/>
      <c r="AB23" s="33"/>
      <c r="AC23" s="9"/>
      <c r="AD23" s="66">
        <v>2</v>
      </c>
      <c r="AE23" s="73">
        <v>3</v>
      </c>
      <c r="AF23" s="9"/>
      <c r="AG23" s="9"/>
      <c r="AH23" s="9"/>
      <c r="AI23" s="9"/>
      <c r="AJ23" s="9"/>
      <c r="AK23" s="9"/>
      <c r="AL23" s="33"/>
      <c r="AM23" s="33"/>
      <c r="AN23" s="9"/>
      <c r="AO23" s="9">
        <f>-AD23-AE23</f>
        <v>-5</v>
      </c>
      <c r="AP23" s="9">
        <f t="shared" si="0"/>
        <v>34</v>
      </c>
      <c r="AQ23" s="11">
        <f t="shared" si="1"/>
        <v>8</v>
      </c>
    </row>
    <row r="24" spans="1:55" ht="11.25">
      <c r="A24" s="8" t="s">
        <v>964</v>
      </c>
      <c r="B24" s="9"/>
      <c r="C24" s="9"/>
      <c r="D24" s="9"/>
      <c r="E24" s="9"/>
      <c r="F24" s="9">
        <v>4</v>
      </c>
      <c r="G24" s="9">
        <v>11</v>
      </c>
      <c r="H24" s="9"/>
      <c r="I24" s="3"/>
      <c r="J24" s="3"/>
      <c r="K24" s="9"/>
      <c r="L24" s="9">
        <v>11</v>
      </c>
      <c r="M24" s="9"/>
      <c r="N24" s="9"/>
      <c r="O24" s="9"/>
      <c r="P24" s="9">
        <v>2</v>
      </c>
      <c r="Q24" s="9"/>
      <c r="R24" s="3"/>
      <c r="S24" s="9">
        <v>5</v>
      </c>
      <c r="T24" s="9"/>
      <c r="U24" s="9"/>
      <c r="V24" s="3"/>
      <c r="W24" s="3"/>
      <c r="X24" s="3"/>
      <c r="Y24" s="9"/>
      <c r="Z24" s="9"/>
      <c r="AA24" s="9"/>
      <c r="AB24" s="33"/>
      <c r="AC24" s="9"/>
      <c r="AD24" s="3"/>
      <c r="AE24" s="9"/>
      <c r="AF24" s="9"/>
      <c r="AG24" s="9"/>
      <c r="AH24" s="9"/>
      <c r="AI24" s="9"/>
      <c r="AJ24" s="9"/>
      <c r="AK24" s="9"/>
      <c r="AL24" s="33"/>
      <c r="AM24" s="33"/>
      <c r="AN24" s="9"/>
      <c r="AO24" s="9"/>
      <c r="AP24" s="9">
        <f t="shared" si="0"/>
        <v>33</v>
      </c>
      <c r="AQ24" s="11">
        <f t="shared" si="1"/>
        <v>5</v>
      </c>
      <c r="BA24" s="20"/>
      <c r="BB24" s="20"/>
      <c r="BC24" s="20"/>
    </row>
    <row r="25" spans="1:43" ht="11.25" customHeight="1">
      <c r="A25" s="8" t="s">
        <v>802</v>
      </c>
      <c r="B25" s="9"/>
      <c r="C25" s="9"/>
      <c r="D25" s="9">
        <v>6</v>
      </c>
      <c r="E25" s="9"/>
      <c r="F25" s="9"/>
      <c r="G25" s="9"/>
      <c r="H25" s="9"/>
      <c r="I25" s="3">
        <v>7</v>
      </c>
      <c r="J25" s="3">
        <v>3</v>
      </c>
      <c r="K25" s="9"/>
      <c r="L25" s="9"/>
      <c r="M25" s="9">
        <v>8</v>
      </c>
      <c r="N25" s="9"/>
      <c r="O25" s="9"/>
      <c r="P25" s="9"/>
      <c r="Q25" s="9"/>
      <c r="R25" s="3"/>
      <c r="S25" s="9"/>
      <c r="T25" s="9"/>
      <c r="U25" s="9"/>
      <c r="V25" s="3">
        <v>3</v>
      </c>
      <c r="W25" s="3">
        <v>6</v>
      </c>
      <c r="X25" s="3"/>
      <c r="Y25" s="9"/>
      <c r="Z25" s="9"/>
      <c r="AA25" s="9"/>
      <c r="AB25" s="33"/>
      <c r="AC25" s="9"/>
      <c r="AD25" s="3"/>
      <c r="AE25" s="9"/>
      <c r="AF25" s="9"/>
      <c r="AG25" s="9"/>
      <c r="AH25" s="9"/>
      <c r="AI25" s="9"/>
      <c r="AJ25" s="9"/>
      <c r="AK25" s="9"/>
      <c r="AL25" s="33"/>
      <c r="AM25" s="33"/>
      <c r="AN25" s="9"/>
      <c r="AO25" s="9"/>
      <c r="AP25" s="9">
        <f t="shared" si="0"/>
        <v>33</v>
      </c>
      <c r="AQ25" s="11">
        <f t="shared" si="1"/>
        <v>6</v>
      </c>
    </row>
    <row r="26" spans="1:43" ht="11.25" customHeight="1">
      <c r="A26" s="8" t="s">
        <v>722</v>
      </c>
      <c r="B26" s="9"/>
      <c r="C26" s="9"/>
      <c r="D26" s="9"/>
      <c r="E26" s="9"/>
      <c r="F26" s="9"/>
      <c r="G26" s="9"/>
      <c r="H26" s="9"/>
      <c r="I26" s="3"/>
      <c r="J26" s="3"/>
      <c r="K26" s="9"/>
      <c r="L26" s="9"/>
      <c r="M26" s="9"/>
      <c r="N26" s="9"/>
      <c r="O26" s="9"/>
      <c r="P26" s="9"/>
      <c r="Q26" s="9"/>
      <c r="R26" s="3">
        <v>2</v>
      </c>
      <c r="S26" s="9"/>
      <c r="T26" s="9"/>
      <c r="U26" s="9"/>
      <c r="V26" s="3"/>
      <c r="W26" s="66">
        <v>11</v>
      </c>
      <c r="X26" s="3"/>
      <c r="Y26" s="9"/>
      <c r="Z26" s="9"/>
      <c r="AA26" s="9"/>
      <c r="AB26" s="33"/>
      <c r="AC26" s="73">
        <v>11</v>
      </c>
      <c r="AD26" s="3"/>
      <c r="AE26" s="9"/>
      <c r="AF26" s="9">
        <v>4</v>
      </c>
      <c r="AG26" s="9">
        <v>5</v>
      </c>
      <c r="AH26" s="9"/>
      <c r="AI26" s="9"/>
      <c r="AJ26" s="9"/>
      <c r="AK26" s="9"/>
      <c r="AL26" s="33"/>
      <c r="AM26" s="33"/>
      <c r="AN26" s="9"/>
      <c r="AO26" s="9"/>
      <c r="AP26" s="9">
        <f t="shared" si="0"/>
        <v>33</v>
      </c>
      <c r="AQ26" s="11">
        <f t="shared" si="1"/>
        <v>5</v>
      </c>
    </row>
    <row r="27" spans="1:56" ht="11.25">
      <c r="A27" s="8" t="s">
        <v>663</v>
      </c>
      <c r="B27" s="9"/>
      <c r="C27" s="9">
        <v>4</v>
      </c>
      <c r="D27" s="9"/>
      <c r="E27" s="9"/>
      <c r="F27" s="9"/>
      <c r="G27" s="9"/>
      <c r="H27" s="3"/>
      <c r="I27" s="3"/>
      <c r="J27" s="3"/>
      <c r="K27" s="3"/>
      <c r="L27" s="3"/>
      <c r="M27" s="3">
        <v>7</v>
      </c>
      <c r="N27" s="3"/>
      <c r="O27" s="3"/>
      <c r="P27" s="3">
        <v>5</v>
      </c>
      <c r="Q27" s="3"/>
      <c r="R27" s="3"/>
      <c r="S27" s="3"/>
      <c r="T27" s="3"/>
      <c r="U27" s="3"/>
      <c r="V27" s="3"/>
      <c r="W27" s="3"/>
      <c r="X27" s="3"/>
      <c r="Y27" s="9"/>
      <c r="Z27" s="3">
        <v>5</v>
      </c>
      <c r="AA27" s="3"/>
      <c r="AB27" s="33"/>
      <c r="AC27" s="3"/>
      <c r="AD27" s="3"/>
      <c r="AE27" s="3">
        <v>11</v>
      </c>
      <c r="AF27" s="3"/>
      <c r="AG27" s="3"/>
      <c r="AH27" s="3"/>
      <c r="AI27" s="3"/>
      <c r="AJ27" s="3"/>
      <c r="AK27" s="3"/>
      <c r="AL27" s="33"/>
      <c r="AM27" s="9"/>
      <c r="AN27" s="3"/>
      <c r="AO27" s="9"/>
      <c r="AP27" s="9">
        <f t="shared" si="0"/>
        <v>32</v>
      </c>
      <c r="AQ27" s="11">
        <f t="shared" si="1"/>
        <v>5</v>
      </c>
      <c r="BA27" s="20"/>
      <c r="BB27" s="20"/>
      <c r="BC27" s="20"/>
      <c r="BD27" s="20"/>
    </row>
    <row r="28" spans="1:43" ht="11.25">
      <c r="A28" s="8" t="s">
        <v>1178</v>
      </c>
      <c r="B28" s="9"/>
      <c r="C28" s="9"/>
      <c r="D28" s="9">
        <v>5</v>
      </c>
      <c r="E28" s="9"/>
      <c r="F28" s="9"/>
      <c r="G28" s="9"/>
      <c r="H28" s="9"/>
      <c r="I28" s="3"/>
      <c r="J28" s="3">
        <v>5</v>
      </c>
      <c r="K28" s="9">
        <v>7</v>
      </c>
      <c r="L28" s="9"/>
      <c r="M28" s="73">
        <v>2</v>
      </c>
      <c r="N28" s="9"/>
      <c r="O28" s="9"/>
      <c r="P28" s="9"/>
      <c r="Q28" s="9">
        <v>7</v>
      </c>
      <c r="R28" s="3"/>
      <c r="S28" s="9"/>
      <c r="T28" s="9"/>
      <c r="U28" s="9">
        <v>3</v>
      </c>
      <c r="V28" s="66">
        <v>2</v>
      </c>
      <c r="W28" s="3"/>
      <c r="X28" s="66">
        <v>2</v>
      </c>
      <c r="Y28" s="9">
        <v>3</v>
      </c>
      <c r="Z28" s="9"/>
      <c r="AA28" s="9"/>
      <c r="AB28" s="33"/>
      <c r="AC28" s="9"/>
      <c r="AD28" s="3"/>
      <c r="AE28" s="9"/>
      <c r="AF28" s="9">
        <v>2</v>
      </c>
      <c r="AG28" s="9"/>
      <c r="AH28" s="9"/>
      <c r="AI28" s="9"/>
      <c r="AJ28" s="9"/>
      <c r="AK28" s="9"/>
      <c r="AL28" s="33"/>
      <c r="AM28" s="33"/>
      <c r="AN28" s="9"/>
      <c r="AO28" s="9">
        <f>-M28-V28-X28</f>
        <v>-6</v>
      </c>
      <c r="AP28" s="9">
        <f t="shared" si="0"/>
        <v>32</v>
      </c>
      <c r="AQ28" s="11">
        <f t="shared" si="1"/>
        <v>10</v>
      </c>
    </row>
    <row r="29" spans="1:43" ht="11.25">
      <c r="A29" s="8" t="s">
        <v>1420</v>
      </c>
      <c r="B29" s="9"/>
      <c r="C29" s="9"/>
      <c r="D29" s="9">
        <v>5</v>
      </c>
      <c r="E29" s="9">
        <v>3</v>
      </c>
      <c r="F29" s="9"/>
      <c r="G29" s="9"/>
      <c r="H29" s="9"/>
      <c r="I29" s="3"/>
      <c r="J29" s="3"/>
      <c r="K29" s="9">
        <v>3</v>
      </c>
      <c r="L29" s="9"/>
      <c r="M29" s="9"/>
      <c r="N29" s="9"/>
      <c r="O29" s="9"/>
      <c r="P29" s="9"/>
      <c r="Q29" s="9">
        <v>5</v>
      </c>
      <c r="R29" s="3"/>
      <c r="S29" s="9"/>
      <c r="T29" s="9"/>
      <c r="U29" s="9">
        <v>8</v>
      </c>
      <c r="V29" s="3"/>
      <c r="W29" s="3"/>
      <c r="X29" s="3">
        <v>7</v>
      </c>
      <c r="Y29" s="9"/>
      <c r="Z29" s="9"/>
      <c r="AA29" s="9"/>
      <c r="AB29" s="33"/>
      <c r="AC29" s="9"/>
      <c r="AD29" s="66">
        <v>2</v>
      </c>
      <c r="AE29" s="9"/>
      <c r="AF29" s="73">
        <v>1</v>
      </c>
      <c r="AG29" s="9"/>
      <c r="AH29" s="9"/>
      <c r="AI29" s="9"/>
      <c r="AJ29" s="9"/>
      <c r="AK29" s="9"/>
      <c r="AL29" s="33"/>
      <c r="AM29" s="33"/>
      <c r="AN29" s="9"/>
      <c r="AO29" s="9">
        <f>-AD29-AF29</f>
        <v>-3</v>
      </c>
      <c r="AP29" s="9">
        <f t="shared" si="0"/>
        <v>31</v>
      </c>
      <c r="AQ29" s="11">
        <f t="shared" si="1"/>
        <v>8</v>
      </c>
    </row>
    <row r="30" spans="1:43" ht="11.25">
      <c r="A30" s="8" t="s">
        <v>819</v>
      </c>
      <c r="B30" s="9"/>
      <c r="C30" s="9"/>
      <c r="D30" s="9">
        <v>2</v>
      </c>
      <c r="E30" s="9"/>
      <c r="F30" s="9"/>
      <c r="G30" s="9"/>
      <c r="H30" s="9"/>
      <c r="I30" s="3">
        <v>3</v>
      </c>
      <c r="J30" s="3">
        <v>8</v>
      </c>
      <c r="K30" s="9"/>
      <c r="L30" s="9"/>
      <c r="M30" s="9">
        <v>12</v>
      </c>
      <c r="N30" s="9"/>
      <c r="O30" s="9"/>
      <c r="P30" s="9"/>
      <c r="Q30" s="9"/>
      <c r="R30" s="3"/>
      <c r="S30" s="9"/>
      <c r="T30" s="9"/>
      <c r="U30" s="9"/>
      <c r="V30" s="3">
        <v>3</v>
      </c>
      <c r="W30" s="3"/>
      <c r="X30" s="3"/>
      <c r="Y30" s="9"/>
      <c r="Z30" s="9"/>
      <c r="AA30" s="9"/>
      <c r="AB30" s="33"/>
      <c r="AC30" s="9"/>
      <c r="AD30" s="3">
        <v>3</v>
      </c>
      <c r="AE30" s="9"/>
      <c r="AF30" s="9"/>
      <c r="AG30" s="9"/>
      <c r="AH30" s="9"/>
      <c r="AI30" s="9"/>
      <c r="AJ30" s="9"/>
      <c r="AK30" s="9"/>
      <c r="AL30" s="33"/>
      <c r="AM30" s="33"/>
      <c r="AN30" s="9"/>
      <c r="AO30" s="9"/>
      <c r="AP30" s="9">
        <f t="shared" si="0"/>
        <v>31</v>
      </c>
      <c r="AQ30" s="11">
        <f t="shared" si="1"/>
        <v>6</v>
      </c>
    </row>
    <row r="31" spans="1:43" ht="11.25">
      <c r="A31" s="1" t="s">
        <v>572</v>
      </c>
      <c r="B31" s="9">
        <v>3</v>
      </c>
      <c r="C31" s="9"/>
      <c r="D31" s="9"/>
      <c r="E31" s="9">
        <v>4</v>
      </c>
      <c r="F31" s="9"/>
      <c r="G31" s="9"/>
      <c r="H31" s="9">
        <v>10</v>
      </c>
      <c r="I31" s="3"/>
      <c r="J31" s="3"/>
      <c r="K31" s="9"/>
      <c r="L31" s="9"/>
      <c r="M31" s="73">
        <v>3</v>
      </c>
      <c r="N31" s="9"/>
      <c r="O31" s="9"/>
      <c r="P31" s="9"/>
      <c r="Q31" s="9">
        <v>3</v>
      </c>
      <c r="R31" s="3"/>
      <c r="S31" s="9"/>
      <c r="T31" s="9"/>
      <c r="U31" s="9"/>
      <c r="V31" s="3">
        <v>5</v>
      </c>
      <c r="W31" s="3"/>
      <c r="X31" s="3">
        <v>5</v>
      </c>
      <c r="Y31" s="9"/>
      <c r="Z31" s="9"/>
      <c r="AA31" s="9"/>
      <c r="AB31" s="33"/>
      <c r="AC31" s="9"/>
      <c r="AD31" s="3"/>
      <c r="AE31" s="9"/>
      <c r="AF31" s="9"/>
      <c r="AG31" s="9"/>
      <c r="AH31" s="9"/>
      <c r="AI31" s="9"/>
      <c r="AJ31" s="9"/>
      <c r="AK31" s="9"/>
      <c r="AL31" s="33"/>
      <c r="AM31" s="33"/>
      <c r="AN31" s="9"/>
      <c r="AO31" s="9">
        <f>-M31</f>
        <v>-3</v>
      </c>
      <c r="AP31" s="9">
        <f t="shared" si="0"/>
        <v>30</v>
      </c>
      <c r="AQ31" s="11">
        <f t="shared" si="1"/>
        <v>7</v>
      </c>
    </row>
    <row r="32" spans="1:43" ht="11.25">
      <c r="A32" s="1" t="s">
        <v>569</v>
      </c>
      <c r="B32" s="3">
        <v>10</v>
      </c>
      <c r="C32" s="3"/>
      <c r="D32" s="3">
        <v>5</v>
      </c>
      <c r="E32" s="3"/>
      <c r="F32" s="3"/>
      <c r="G32" s="9"/>
      <c r="H32" s="9"/>
      <c r="I32" s="3"/>
      <c r="J32" s="3"/>
      <c r="K32" s="9">
        <v>7</v>
      </c>
      <c r="L32" s="9"/>
      <c r="M32" s="9"/>
      <c r="N32" s="9"/>
      <c r="O32" s="9"/>
      <c r="P32" s="9"/>
      <c r="Q32" s="9"/>
      <c r="R32" s="3"/>
      <c r="S32" s="9"/>
      <c r="T32" s="9">
        <v>5</v>
      </c>
      <c r="U32" s="9"/>
      <c r="V32" s="3"/>
      <c r="W32" s="3"/>
      <c r="X32" s="3">
        <v>3</v>
      </c>
      <c r="Y32" s="9"/>
      <c r="Z32" s="9"/>
      <c r="AA32" s="9"/>
      <c r="AB32" s="33"/>
      <c r="AC32" s="9"/>
      <c r="AD32" s="3"/>
      <c r="AE32" s="9"/>
      <c r="AF32" s="9"/>
      <c r="AG32" s="9"/>
      <c r="AH32" s="9"/>
      <c r="AI32" s="9"/>
      <c r="AJ32" s="9"/>
      <c r="AK32" s="9"/>
      <c r="AL32" s="33"/>
      <c r="AM32" s="33"/>
      <c r="AN32" s="9"/>
      <c r="AO32" s="9"/>
      <c r="AP32" s="9">
        <f t="shared" si="0"/>
        <v>30</v>
      </c>
      <c r="AQ32" s="11">
        <f t="shared" si="1"/>
        <v>5</v>
      </c>
    </row>
    <row r="33" spans="1:43" ht="11.25">
      <c r="A33" s="8" t="s">
        <v>553</v>
      </c>
      <c r="B33" s="9">
        <v>3</v>
      </c>
      <c r="C33" s="9">
        <v>11</v>
      </c>
      <c r="D33" s="9"/>
      <c r="E33" s="9"/>
      <c r="F33" s="9"/>
      <c r="G33" s="9">
        <v>3</v>
      </c>
      <c r="H33" s="9"/>
      <c r="I33" s="3"/>
      <c r="J33" s="3"/>
      <c r="K33" s="9"/>
      <c r="L33" s="9"/>
      <c r="M33" s="9"/>
      <c r="N33" s="9"/>
      <c r="O33" s="9"/>
      <c r="P33" s="9">
        <v>6</v>
      </c>
      <c r="Q33" s="9"/>
      <c r="R33" s="3"/>
      <c r="S33" s="9"/>
      <c r="T33" s="9"/>
      <c r="U33" s="9"/>
      <c r="V33" s="3">
        <v>6</v>
      </c>
      <c r="W33" s="3"/>
      <c r="X33" s="3"/>
      <c r="Y33" s="9"/>
      <c r="Z33" s="9"/>
      <c r="AA33" s="9"/>
      <c r="AB33" s="33"/>
      <c r="AC33" s="9"/>
      <c r="AD33" s="3"/>
      <c r="AE33" s="9"/>
      <c r="AF33" s="9"/>
      <c r="AG33" s="9"/>
      <c r="AH33" s="9"/>
      <c r="AI33" s="9"/>
      <c r="AJ33" s="9"/>
      <c r="AK33" s="9"/>
      <c r="AL33" s="33"/>
      <c r="AM33" s="33"/>
      <c r="AN33" s="9"/>
      <c r="AO33" s="9"/>
      <c r="AP33" s="9">
        <f t="shared" si="0"/>
        <v>29</v>
      </c>
      <c r="AQ33" s="11">
        <f t="shared" si="1"/>
        <v>5</v>
      </c>
    </row>
    <row r="34" spans="1:43" ht="11.25">
      <c r="A34" s="1" t="s">
        <v>1028</v>
      </c>
      <c r="B34" s="9"/>
      <c r="C34" s="9"/>
      <c r="D34" s="9"/>
      <c r="E34" s="9"/>
      <c r="F34" s="9"/>
      <c r="G34" s="9"/>
      <c r="H34" s="9">
        <v>5</v>
      </c>
      <c r="I34" s="3"/>
      <c r="J34" s="3"/>
      <c r="K34" s="9"/>
      <c r="L34" s="9"/>
      <c r="M34" s="9"/>
      <c r="N34" s="9"/>
      <c r="O34" s="9"/>
      <c r="P34" s="9"/>
      <c r="Q34" s="9"/>
      <c r="R34" s="3">
        <v>9</v>
      </c>
      <c r="S34" s="9"/>
      <c r="T34" s="9"/>
      <c r="U34" s="9"/>
      <c r="V34" s="3">
        <v>2</v>
      </c>
      <c r="W34" s="3"/>
      <c r="X34" s="3"/>
      <c r="Y34" s="9">
        <v>12</v>
      </c>
      <c r="Z34" s="9"/>
      <c r="AA34" s="9"/>
      <c r="AB34" s="33"/>
      <c r="AC34" s="9"/>
      <c r="AD34" s="3"/>
      <c r="AE34" s="9"/>
      <c r="AF34" s="9"/>
      <c r="AG34" s="9"/>
      <c r="AH34" s="9"/>
      <c r="AI34" s="9"/>
      <c r="AJ34" s="9"/>
      <c r="AK34" s="9"/>
      <c r="AL34" s="33"/>
      <c r="AM34" s="33"/>
      <c r="AN34" s="9"/>
      <c r="AO34" s="9"/>
      <c r="AP34" s="9">
        <f>SUM(B34:AO34)</f>
        <v>28</v>
      </c>
      <c r="AQ34" s="11">
        <f>COUNTA(B34:AN34)</f>
        <v>4</v>
      </c>
    </row>
    <row r="35" spans="1:43" ht="11.25">
      <c r="A35" s="8" t="s">
        <v>804</v>
      </c>
      <c r="B35" s="9"/>
      <c r="C35" s="9"/>
      <c r="D35" s="73">
        <v>1</v>
      </c>
      <c r="E35" s="9"/>
      <c r="F35" s="9"/>
      <c r="G35" s="9"/>
      <c r="H35" s="9"/>
      <c r="I35" s="3">
        <v>8</v>
      </c>
      <c r="J35" s="3">
        <v>3</v>
      </c>
      <c r="K35" s="9"/>
      <c r="L35" s="9"/>
      <c r="M35" s="9">
        <v>5</v>
      </c>
      <c r="N35" s="9"/>
      <c r="O35" s="9"/>
      <c r="P35" s="9"/>
      <c r="Q35" s="9"/>
      <c r="R35" s="3"/>
      <c r="S35" s="9"/>
      <c r="T35" s="9"/>
      <c r="U35" s="9"/>
      <c r="V35" s="3">
        <v>3</v>
      </c>
      <c r="W35" s="3">
        <v>7</v>
      </c>
      <c r="X35" s="3"/>
      <c r="Y35" s="9"/>
      <c r="Z35" s="9"/>
      <c r="AA35" s="9"/>
      <c r="AB35" s="33"/>
      <c r="AC35" s="9"/>
      <c r="AD35" s="3">
        <v>2</v>
      </c>
      <c r="AE35" s="9"/>
      <c r="AF35" s="9"/>
      <c r="AG35" s="9"/>
      <c r="AH35" s="9"/>
      <c r="AI35" s="9"/>
      <c r="AJ35" s="9"/>
      <c r="AK35" s="9"/>
      <c r="AL35" s="33"/>
      <c r="AM35" s="33"/>
      <c r="AN35" s="9"/>
      <c r="AO35" s="9">
        <f>-D35</f>
        <v>-1</v>
      </c>
      <c r="AP35" s="9">
        <f>SUM(B35:AO35)</f>
        <v>28</v>
      </c>
      <c r="AQ35" s="11">
        <f>COUNTA(B35:AN35)</f>
        <v>7</v>
      </c>
    </row>
    <row r="36" spans="1:56" ht="11.25">
      <c r="A36" s="8" t="s">
        <v>566</v>
      </c>
      <c r="B36" s="9">
        <v>3</v>
      </c>
      <c r="C36" s="9"/>
      <c r="D36" s="9">
        <v>6</v>
      </c>
      <c r="E36" s="9"/>
      <c r="F36" s="9"/>
      <c r="G36" s="9"/>
      <c r="H36" s="9"/>
      <c r="I36" s="3"/>
      <c r="J36" s="3"/>
      <c r="K36" s="9">
        <v>5</v>
      </c>
      <c r="L36" s="9"/>
      <c r="M36" s="9"/>
      <c r="N36" s="9"/>
      <c r="O36" s="9"/>
      <c r="P36" s="9"/>
      <c r="Q36" s="9"/>
      <c r="R36" s="3"/>
      <c r="S36" s="9"/>
      <c r="T36" s="9"/>
      <c r="U36" s="9"/>
      <c r="V36" s="3"/>
      <c r="W36" s="3"/>
      <c r="X36" s="3">
        <v>14</v>
      </c>
      <c r="Y36" s="9"/>
      <c r="Z36" s="9"/>
      <c r="AA36" s="9"/>
      <c r="AB36" s="33"/>
      <c r="AC36" s="9"/>
      <c r="AD36" s="3"/>
      <c r="AE36" s="9"/>
      <c r="AF36" s="9"/>
      <c r="AG36" s="9"/>
      <c r="AH36" s="9"/>
      <c r="AI36" s="9"/>
      <c r="AJ36" s="9"/>
      <c r="AK36" s="9"/>
      <c r="AL36" s="33"/>
      <c r="AM36" s="33"/>
      <c r="AN36" s="9"/>
      <c r="AO36" s="9"/>
      <c r="AP36" s="9">
        <f>SUM(B36:AO36)</f>
        <v>28</v>
      </c>
      <c r="AQ36" s="11">
        <f>COUNTA(B36:AN36)</f>
        <v>4</v>
      </c>
      <c r="BA36" s="20"/>
      <c r="BB36" s="20"/>
      <c r="BC36" s="20"/>
      <c r="BD36" s="20"/>
    </row>
    <row r="37" spans="1:43" ht="11.25">
      <c r="A37" s="1" t="s">
        <v>978</v>
      </c>
      <c r="B37" s="3"/>
      <c r="C37" s="9"/>
      <c r="D37" s="3"/>
      <c r="E37" s="3"/>
      <c r="F37" s="3">
        <v>4</v>
      </c>
      <c r="G37" s="9">
        <v>3</v>
      </c>
      <c r="H37" s="9"/>
      <c r="I37" s="3">
        <v>3</v>
      </c>
      <c r="J37" s="3"/>
      <c r="K37" s="9"/>
      <c r="L37" s="9">
        <v>5</v>
      </c>
      <c r="M37" s="9"/>
      <c r="N37" s="9"/>
      <c r="O37" s="9"/>
      <c r="P37" s="9"/>
      <c r="Q37" s="9"/>
      <c r="R37" s="3"/>
      <c r="S37" s="9"/>
      <c r="T37" s="9"/>
      <c r="U37" s="9"/>
      <c r="V37" s="3"/>
      <c r="W37" s="3"/>
      <c r="X37" s="3"/>
      <c r="Y37" s="9"/>
      <c r="Z37" s="9">
        <v>7</v>
      </c>
      <c r="AA37" s="9"/>
      <c r="AB37" s="33"/>
      <c r="AC37" s="9"/>
      <c r="AD37" s="66">
        <v>3</v>
      </c>
      <c r="AE37" s="9">
        <v>5</v>
      </c>
      <c r="AF37" s="9"/>
      <c r="AG37" s="9"/>
      <c r="AH37" s="9"/>
      <c r="AI37" s="9"/>
      <c r="AJ37" s="9"/>
      <c r="AK37" s="9"/>
      <c r="AL37" s="33"/>
      <c r="AM37" s="33"/>
      <c r="AN37" s="9"/>
      <c r="AO37" s="9">
        <f>-AD37</f>
        <v>-3</v>
      </c>
      <c r="AP37" s="9">
        <f>SUM(B37:AO37)</f>
        <v>27</v>
      </c>
      <c r="AQ37" s="11">
        <f>COUNTA(B37:AN37)</f>
        <v>7</v>
      </c>
    </row>
    <row r="38" spans="1:43" ht="11.25" customHeight="1">
      <c r="A38" s="1" t="s">
        <v>756</v>
      </c>
      <c r="B38" s="3"/>
      <c r="C38" s="9"/>
      <c r="D38" s="3"/>
      <c r="E38" s="3"/>
      <c r="F38" s="3"/>
      <c r="G38" s="9"/>
      <c r="H38" s="9"/>
      <c r="I38" s="3"/>
      <c r="J38" s="3">
        <v>0</v>
      </c>
      <c r="K38" s="9"/>
      <c r="L38" s="9"/>
      <c r="M38" s="9"/>
      <c r="N38" s="9"/>
      <c r="O38" s="9"/>
      <c r="P38" s="9"/>
      <c r="Q38" s="9"/>
      <c r="R38" s="3"/>
      <c r="S38" s="9"/>
      <c r="T38" s="9"/>
      <c r="U38" s="9">
        <v>8</v>
      </c>
      <c r="V38" s="3">
        <v>5</v>
      </c>
      <c r="W38" s="3"/>
      <c r="X38" s="3">
        <v>5</v>
      </c>
      <c r="Y38" s="9">
        <v>5</v>
      </c>
      <c r="Z38" s="9"/>
      <c r="AA38" s="9"/>
      <c r="AB38" s="33"/>
      <c r="AC38" s="9"/>
      <c r="AD38" s="3"/>
      <c r="AE38" s="9"/>
      <c r="AF38" s="9">
        <v>3</v>
      </c>
      <c r="AG38" s="9"/>
      <c r="AH38" s="9"/>
      <c r="AI38" s="9"/>
      <c r="AJ38" s="9"/>
      <c r="AK38" s="9"/>
      <c r="AL38" s="33"/>
      <c r="AM38" s="33"/>
      <c r="AN38" s="9"/>
      <c r="AO38" s="9"/>
      <c r="AP38" s="9">
        <f>SUM(B38:AO38)</f>
        <v>26</v>
      </c>
      <c r="AQ38" s="11">
        <f>COUNTA(B38:AN38)</f>
        <v>6</v>
      </c>
    </row>
    <row r="39" spans="1:43" ht="11.25">
      <c r="A39" s="1" t="s">
        <v>1144</v>
      </c>
      <c r="B39" s="9"/>
      <c r="C39" s="9"/>
      <c r="D39" s="9"/>
      <c r="E39" s="9"/>
      <c r="F39" s="9"/>
      <c r="G39" s="9"/>
      <c r="H39" s="9"/>
      <c r="I39" s="3"/>
      <c r="J39" s="3">
        <v>12</v>
      </c>
      <c r="K39" s="9"/>
      <c r="L39" s="9"/>
      <c r="M39" s="9"/>
      <c r="N39" s="9"/>
      <c r="O39" s="9">
        <v>11</v>
      </c>
      <c r="P39" s="9"/>
      <c r="Q39" s="9"/>
      <c r="R39" s="3"/>
      <c r="S39" s="9"/>
      <c r="T39" s="9"/>
      <c r="U39" s="9"/>
      <c r="V39" s="3">
        <v>3</v>
      </c>
      <c r="W39" s="3"/>
      <c r="X39" s="3"/>
      <c r="Y39" s="9"/>
      <c r="Z39" s="9"/>
      <c r="AA39" s="9"/>
      <c r="AB39" s="33"/>
      <c r="AC39" s="9"/>
      <c r="AD39" s="3"/>
      <c r="AE39" s="9"/>
      <c r="AF39" s="9"/>
      <c r="AG39" s="9"/>
      <c r="AH39" s="9"/>
      <c r="AI39" s="9"/>
      <c r="AJ39" s="9"/>
      <c r="AK39" s="9"/>
      <c r="AL39" s="33"/>
      <c r="AM39" s="33"/>
      <c r="AN39" s="9"/>
      <c r="AO39" s="9"/>
      <c r="AP39" s="9">
        <f>SUM(B39:AO39)</f>
        <v>26</v>
      </c>
      <c r="AQ39" s="11">
        <f>COUNTA(B39:AN39)</f>
        <v>3</v>
      </c>
    </row>
    <row r="40" spans="1:43" ht="11.25" customHeight="1">
      <c r="A40" s="8" t="s">
        <v>979</v>
      </c>
      <c r="B40" s="9"/>
      <c r="C40" s="9"/>
      <c r="D40" s="9"/>
      <c r="E40" s="9"/>
      <c r="F40" s="9">
        <v>3</v>
      </c>
      <c r="G40" s="9">
        <v>3</v>
      </c>
      <c r="H40" s="9"/>
      <c r="I40" s="66">
        <v>2</v>
      </c>
      <c r="J40" s="3"/>
      <c r="K40" s="9"/>
      <c r="L40" s="9">
        <v>9</v>
      </c>
      <c r="M40" s="9"/>
      <c r="N40" s="9"/>
      <c r="O40" s="9"/>
      <c r="P40" s="9"/>
      <c r="Q40" s="9"/>
      <c r="R40" s="3"/>
      <c r="S40" s="9">
        <v>5</v>
      </c>
      <c r="T40" s="9"/>
      <c r="U40" s="9"/>
      <c r="V40" s="3"/>
      <c r="W40" s="3"/>
      <c r="X40" s="3"/>
      <c r="Y40" s="9"/>
      <c r="Z40" s="9">
        <v>2</v>
      </c>
      <c r="AA40" s="9"/>
      <c r="AB40" s="33"/>
      <c r="AC40" s="9"/>
      <c r="AD40" s="66">
        <v>2</v>
      </c>
      <c r="AE40" s="9">
        <v>4</v>
      </c>
      <c r="AF40" s="9"/>
      <c r="AG40" s="9"/>
      <c r="AH40" s="9"/>
      <c r="AI40" s="9"/>
      <c r="AJ40" s="9"/>
      <c r="AK40" s="9"/>
      <c r="AL40" s="33"/>
      <c r="AM40" s="33"/>
      <c r="AN40" s="9"/>
      <c r="AO40" s="9">
        <f>-AD40-I40</f>
        <v>-4</v>
      </c>
      <c r="AP40" s="9">
        <f>SUM(B40:AO40)</f>
        <v>26</v>
      </c>
      <c r="AQ40" s="11">
        <f>COUNTA(B40:AN40)</f>
        <v>8</v>
      </c>
    </row>
    <row r="41" spans="1:43" ht="11.25">
      <c r="A41" s="8" t="s">
        <v>666</v>
      </c>
      <c r="B41" s="9"/>
      <c r="C41" s="9">
        <v>10</v>
      </c>
      <c r="D41" s="9"/>
      <c r="E41" s="9"/>
      <c r="F41" s="9"/>
      <c r="G41" s="9"/>
      <c r="H41" s="9"/>
      <c r="I41" s="3"/>
      <c r="J41" s="3"/>
      <c r="K41" s="9"/>
      <c r="L41" s="9"/>
      <c r="M41" s="9">
        <v>5</v>
      </c>
      <c r="N41" s="9"/>
      <c r="O41" s="9"/>
      <c r="P41" s="9"/>
      <c r="Q41" s="9"/>
      <c r="R41" s="3"/>
      <c r="S41" s="9"/>
      <c r="T41" s="9"/>
      <c r="U41" s="9"/>
      <c r="V41" s="3"/>
      <c r="W41" s="3"/>
      <c r="X41" s="3"/>
      <c r="Y41" s="9"/>
      <c r="Z41" s="9">
        <v>10</v>
      </c>
      <c r="AA41" s="9"/>
      <c r="AB41" s="33"/>
      <c r="AC41" s="9"/>
      <c r="AD41" s="3"/>
      <c r="AE41" s="9"/>
      <c r="AF41" s="9"/>
      <c r="AG41" s="9"/>
      <c r="AH41" s="9"/>
      <c r="AI41" s="9"/>
      <c r="AJ41" s="9"/>
      <c r="AK41" s="9"/>
      <c r="AL41" s="33"/>
      <c r="AM41" s="33"/>
      <c r="AN41" s="9"/>
      <c r="AO41" s="9"/>
      <c r="AP41" s="9">
        <f>SUM(B41:AO41)</f>
        <v>25</v>
      </c>
      <c r="AQ41" s="11">
        <f>COUNTA(B41:AN41)</f>
        <v>3</v>
      </c>
    </row>
    <row r="42" spans="1:43" ht="11.25" customHeight="1">
      <c r="A42" s="1" t="s">
        <v>773</v>
      </c>
      <c r="B42" s="9"/>
      <c r="C42" s="9"/>
      <c r="D42" s="9">
        <v>6</v>
      </c>
      <c r="E42" s="9"/>
      <c r="F42" s="9"/>
      <c r="G42" s="9"/>
      <c r="H42" s="9"/>
      <c r="I42" s="73">
        <v>2</v>
      </c>
      <c r="J42" s="9">
        <v>5</v>
      </c>
      <c r="K42" s="9"/>
      <c r="L42" s="9"/>
      <c r="M42" s="9"/>
      <c r="N42" s="9"/>
      <c r="O42" s="9"/>
      <c r="P42" s="9"/>
      <c r="Q42" s="9"/>
      <c r="R42" s="3"/>
      <c r="S42" s="9"/>
      <c r="T42" s="9"/>
      <c r="U42" s="9"/>
      <c r="V42" s="3"/>
      <c r="W42" s="3">
        <v>5</v>
      </c>
      <c r="X42" s="3">
        <v>2</v>
      </c>
      <c r="Y42" s="9"/>
      <c r="Z42" s="9"/>
      <c r="AA42" s="9"/>
      <c r="AB42" s="33"/>
      <c r="AC42" s="9"/>
      <c r="AD42" s="3">
        <v>2</v>
      </c>
      <c r="AE42" s="9"/>
      <c r="AF42" s="9">
        <v>4</v>
      </c>
      <c r="AG42" s="9"/>
      <c r="AH42" s="9"/>
      <c r="AI42" s="9"/>
      <c r="AJ42" s="9"/>
      <c r="AK42" s="9"/>
      <c r="AL42" s="33"/>
      <c r="AM42" s="33"/>
      <c r="AN42" s="9"/>
      <c r="AO42" s="9">
        <f>-I42</f>
        <v>-2</v>
      </c>
      <c r="AP42" s="9">
        <f>SUM(B42:AO42)</f>
        <v>24</v>
      </c>
      <c r="AQ42" s="11">
        <f>COUNTA(B42:AN42)</f>
        <v>7</v>
      </c>
    </row>
    <row r="43" spans="1:43" ht="11.25">
      <c r="A43" s="8" t="s">
        <v>1323</v>
      </c>
      <c r="B43" s="9"/>
      <c r="C43" s="9"/>
      <c r="D43" s="9">
        <v>12</v>
      </c>
      <c r="E43" s="9"/>
      <c r="F43" s="9"/>
      <c r="G43" s="9"/>
      <c r="H43" s="9"/>
      <c r="I43" s="3"/>
      <c r="J43" s="3">
        <v>12</v>
      </c>
      <c r="K43" s="9"/>
      <c r="L43" s="9"/>
      <c r="M43" s="9"/>
      <c r="N43" s="9"/>
      <c r="O43" s="9"/>
      <c r="P43" s="9"/>
      <c r="Q43" s="9"/>
      <c r="R43" s="3"/>
      <c r="S43" s="9"/>
      <c r="T43" s="9"/>
      <c r="U43" s="9"/>
      <c r="V43" s="3"/>
      <c r="W43" s="3"/>
      <c r="X43" s="3"/>
      <c r="Y43" s="9"/>
      <c r="Z43" s="9"/>
      <c r="AA43" s="9"/>
      <c r="AB43" s="33"/>
      <c r="AC43" s="9"/>
      <c r="AD43" s="3"/>
      <c r="AE43" s="9"/>
      <c r="AF43" s="9"/>
      <c r="AG43" s="9"/>
      <c r="AH43" s="9"/>
      <c r="AI43" s="9"/>
      <c r="AJ43" s="9"/>
      <c r="AK43" s="9"/>
      <c r="AL43" s="33"/>
      <c r="AM43" s="33"/>
      <c r="AN43" s="9"/>
      <c r="AO43" s="9"/>
      <c r="AP43" s="9">
        <f>SUM(B43:AO43)</f>
        <v>24</v>
      </c>
      <c r="AQ43" s="11">
        <f>COUNTA(B43:AN43)</f>
        <v>2</v>
      </c>
    </row>
    <row r="44" spans="1:43" ht="11.25" customHeight="1">
      <c r="A44" s="8" t="s">
        <v>1268</v>
      </c>
      <c r="B44" s="9"/>
      <c r="C44" s="9"/>
      <c r="D44" s="3"/>
      <c r="E44" s="9"/>
      <c r="F44" s="9"/>
      <c r="G44" s="9"/>
      <c r="H44" s="9"/>
      <c r="I44" s="3"/>
      <c r="J44" s="3"/>
      <c r="K44" s="9"/>
      <c r="L44" s="9"/>
      <c r="M44" s="9"/>
      <c r="N44" s="9">
        <v>1</v>
      </c>
      <c r="O44" s="9"/>
      <c r="P44" s="9">
        <v>5</v>
      </c>
      <c r="Q44" s="9"/>
      <c r="R44" s="3"/>
      <c r="S44" s="9"/>
      <c r="T44" s="9">
        <v>10</v>
      </c>
      <c r="U44" s="9"/>
      <c r="V44" s="3"/>
      <c r="W44" s="3"/>
      <c r="X44" s="3"/>
      <c r="Y44" s="9"/>
      <c r="Z44" s="9"/>
      <c r="AA44" s="9"/>
      <c r="AB44" s="33"/>
      <c r="AC44" s="9"/>
      <c r="AD44" s="3"/>
      <c r="AE44" s="9">
        <v>8</v>
      </c>
      <c r="AF44" s="9"/>
      <c r="AG44" s="9"/>
      <c r="AH44" s="9"/>
      <c r="AI44" s="9"/>
      <c r="AJ44" s="9"/>
      <c r="AK44" s="9"/>
      <c r="AL44" s="33"/>
      <c r="AM44" s="33"/>
      <c r="AN44" s="9"/>
      <c r="AO44" s="9"/>
      <c r="AP44" s="9">
        <f>SUM(B44:AO44)</f>
        <v>24</v>
      </c>
      <c r="AQ44" s="11">
        <f>COUNTA(B44:AN44)</f>
        <v>4</v>
      </c>
    </row>
    <row r="45" spans="1:43" ht="11.25">
      <c r="A45" s="1" t="s">
        <v>1084</v>
      </c>
      <c r="B45" s="9"/>
      <c r="C45" s="9"/>
      <c r="D45" s="9"/>
      <c r="E45" s="9"/>
      <c r="F45" s="9"/>
      <c r="G45" s="9"/>
      <c r="H45" s="9"/>
      <c r="I45" s="3">
        <v>15</v>
      </c>
      <c r="J45" s="3"/>
      <c r="K45" s="9"/>
      <c r="L45" s="9"/>
      <c r="M45" s="9"/>
      <c r="N45" s="9"/>
      <c r="O45" s="9"/>
      <c r="P45" s="9"/>
      <c r="Q45" s="9"/>
      <c r="R45" s="3"/>
      <c r="S45" s="9"/>
      <c r="T45" s="9"/>
      <c r="U45" s="9"/>
      <c r="V45" s="3"/>
      <c r="W45" s="3"/>
      <c r="X45" s="3"/>
      <c r="Y45" s="9">
        <v>4</v>
      </c>
      <c r="Z45" s="9"/>
      <c r="AA45" s="9"/>
      <c r="AB45" s="33"/>
      <c r="AC45" s="9"/>
      <c r="AD45" s="3"/>
      <c r="AE45" s="9"/>
      <c r="AF45" s="9"/>
      <c r="AG45" s="9">
        <v>5</v>
      </c>
      <c r="AH45" s="9"/>
      <c r="AI45" s="9"/>
      <c r="AJ45" s="56"/>
      <c r="AK45" s="9"/>
      <c r="AL45" s="33"/>
      <c r="AM45" s="33"/>
      <c r="AN45" s="9"/>
      <c r="AO45" s="9"/>
      <c r="AP45" s="9">
        <f>SUM(B45:AO45)</f>
        <v>24</v>
      </c>
      <c r="AQ45" s="11">
        <f>COUNTA(B45:AN45)</f>
        <v>3</v>
      </c>
    </row>
    <row r="46" spans="1:43" ht="11.25" customHeight="1">
      <c r="A46" s="8" t="s">
        <v>962</v>
      </c>
      <c r="B46" s="9"/>
      <c r="C46" s="9"/>
      <c r="D46" s="9"/>
      <c r="E46" s="9"/>
      <c r="F46" s="9">
        <v>5</v>
      </c>
      <c r="G46" s="9">
        <v>2</v>
      </c>
      <c r="H46" s="9"/>
      <c r="I46" s="3"/>
      <c r="J46" s="3"/>
      <c r="K46" s="9"/>
      <c r="L46" s="9">
        <v>5</v>
      </c>
      <c r="M46" s="9"/>
      <c r="N46" s="9"/>
      <c r="O46" s="9"/>
      <c r="P46" s="9">
        <v>3</v>
      </c>
      <c r="Q46" s="9"/>
      <c r="R46" s="3"/>
      <c r="S46" s="9">
        <v>8</v>
      </c>
      <c r="T46" s="9"/>
      <c r="U46" s="9"/>
      <c r="V46" s="3"/>
      <c r="W46" s="3"/>
      <c r="X46" s="3"/>
      <c r="Y46" s="9"/>
      <c r="Z46" s="9"/>
      <c r="AA46" s="9"/>
      <c r="AB46" s="33"/>
      <c r="AC46" s="9"/>
      <c r="AD46" s="3"/>
      <c r="AE46" s="9"/>
      <c r="AF46" s="9"/>
      <c r="AG46" s="9"/>
      <c r="AH46" s="9"/>
      <c r="AI46" s="9"/>
      <c r="AJ46" s="9"/>
      <c r="AK46" s="9"/>
      <c r="AL46" s="33"/>
      <c r="AM46" s="33"/>
      <c r="AN46" s="9"/>
      <c r="AO46" s="9"/>
      <c r="AP46" s="9">
        <f>SUM(B46:AO46)</f>
        <v>23</v>
      </c>
      <c r="AQ46" s="11">
        <f>COUNTA(B46:AN46)</f>
        <v>5</v>
      </c>
    </row>
    <row r="47" spans="1:55" ht="11.25">
      <c r="A47" s="8" t="s">
        <v>565</v>
      </c>
      <c r="B47" s="3">
        <v>7</v>
      </c>
      <c r="C47" s="9"/>
      <c r="D47" s="9">
        <v>5</v>
      </c>
      <c r="E47" s="9"/>
      <c r="F47" s="9"/>
      <c r="G47" s="9"/>
      <c r="H47" s="9"/>
      <c r="I47" s="3"/>
      <c r="J47" s="3"/>
      <c r="K47" s="9"/>
      <c r="L47" s="9"/>
      <c r="M47" s="9"/>
      <c r="N47" s="9"/>
      <c r="O47" s="9">
        <v>6</v>
      </c>
      <c r="P47" s="9"/>
      <c r="Q47" s="9"/>
      <c r="R47" s="3"/>
      <c r="S47" s="9"/>
      <c r="T47" s="9">
        <v>5</v>
      </c>
      <c r="U47" s="9"/>
      <c r="V47" s="3"/>
      <c r="W47" s="3"/>
      <c r="X47" s="3"/>
      <c r="Y47" s="9"/>
      <c r="Z47" s="9"/>
      <c r="AA47" s="9"/>
      <c r="AB47" s="33"/>
      <c r="AC47" s="9"/>
      <c r="AD47" s="3"/>
      <c r="AE47" s="9"/>
      <c r="AF47" s="9"/>
      <c r="AG47" s="9"/>
      <c r="AH47" s="9"/>
      <c r="AI47" s="9"/>
      <c r="AJ47" s="9"/>
      <c r="AK47" s="9"/>
      <c r="AL47" s="33"/>
      <c r="AM47" s="33"/>
      <c r="AN47" s="9"/>
      <c r="AO47" s="9"/>
      <c r="AP47" s="9">
        <f>SUM(B47:AO47)</f>
        <v>23</v>
      </c>
      <c r="AQ47" s="11">
        <f>COUNTA(B47:AN47)</f>
        <v>4</v>
      </c>
      <c r="BA47" s="20"/>
      <c r="BB47" s="20"/>
      <c r="BC47" s="20"/>
    </row>
    <row r="48" spans="1:43" ht="11.25">
      <c r="A48" s="1" t="s">
        <v>958</v>
      </c>
      <c r="B48" s="9"/>
      <c r="C48" s="9"/>
      <c r="D48" s="9"/>
      <c r="E48" s="9"/>
      <c r="F48" s="9">
        <v>7</v>
      </c>
      <c r="G48" s="9">
        <v>9</v>
      </c>
      <c r="H48" s="9"/>
      <c r="I48" s="3"/>
      <c r="J48" s="3"/>
      <c r="K48" s="9"/>
      <c r="L48" s="9">
        <v>3</v>
      </c>
      <c r="M48" s="9"/>
      <c r="N48" s="9"/>
      <c r="O48" s="9"/>
      <c r="P48" s="9"/>
      <c r="Q48" s="9"/>
      <c r="R48" s="3"/>
      <c r="S48" s="9">
        <v>3</v>
      </c>
      <c r="T48" s="9"/>
      <c r="U48" s="9"/>
      <c r="V48" s="3"/>
      <c r="W48" s="3"/>
      <c r="X48" s="3"/>
      <c r="Y48" s="9"/>
      <c r="Z48" s="9"/>
      <c r="AA48" s="9"/>
      <c r="AB48" s="33"/>
      <c r="AC48" s="9"/>
      <c r="AD48" s="3"/>
      <c r="AE48" s="9"/>
      <c r="AF48" s="9"/>
      <c r="AG48" s="9"/>
      <c r="AH48" s="9"/>
      <c r="AI48" s="9"/>
      <c r="AJ48" s="9"/>
      <c r="AK48" s="9"/>
      <c r="AL48" s="33"/>
      <c r="AM48" s="33"/>
      <c r="AN48" s="9"/>
      <c r="AO48" s="9"/>
      <c r="AP48" s="9">
        <f>SUM(B48:AO48)</f>
        <v>22</v>
      </c>
      <c r="AQ48" s="11">
        <f>COUNTA(B48:AN48)</f>
        <v>4</v>
      </c>
    </row>
    <row r="49" spans="1:43" ht="11.25">
      <c r="A49" s="1" t="s">
        <v>877</v>
      </c>
      <c r="B49" s="9"/>
      <c r="C49" s="9"/>
      <c r="D49" s="9"/>
      <c r="E49" s="9">
        <v>8</v>
      </c>
      <c r="F49" s="9"/>
      <c r="G49" s="9"/>
      <c r="H49" s="9">
        <v>3</v>
      </c>
      <c r="I49" s="3"/>
      <c r="J49" s="3"/>
      <c r="K49" s="9"/>
      <c r="L49" s="9"/>
      <c r="M49" s="9"/>
      <c r="N49" s="9"/>
      <c r="O49" s="9"/>
      <c r="P49" s="9"/>
      <c r="Q49" s="9"/>
      <c r="R49" s="3"/>
      <c r="S49" s="9"/>
      <c r="T49" s="9"/>
      <c r="U49" s="9">
        <v>2</v>
      </c>
      <c r="V49" s="3">
        <v>4</v>
      </c>
      <c r="W49" s="3"/>
      <c r="X49" s="3">
        <v>3</v>
      </c>
      <c r="Y49" s="9"/>
      <c r="Z49" s="9"/>
      <c r="AA49" s="9"/>
      <c r="AB49" s="33"/>
      <c r="AC49" s="9"/>
      <c r="AD49" s="3">
        <v>2</v>
      </c>
      <c r="AE49" s="9"/>
      <c r="AF49" s="9"/>
      <c r="AG49" s="9"/>
      <c r="AH49" s="9"/>
      <c r="AI49" s="9"/>
      <c r="AJ49" s="9"/>
      <c r="AK49" s="9"/>
      <c r="AL49" s="33"/>
      <c r="AM49" s="33"/>
      <c r="AN49" s="9"/>
      <c r="AO49" s="9"/>
      <c r="AP49" s="9">
        <f>SUM(B49:AO49)</f>
        <v>22</v>
      </c>
      <c r="AQ49" s="11">
        <f>COUNTA(B49:AN49)</f>
        <v>6</v>
      </c>
    </row>
    <row r="50" spans="1:43" ht="11.25">
      <c r="A50" s="1" t="s">
        <v>1143</v>
      </c>
      <c r="B50" s="3"/>
      <c r="C50" s="9"/>
      <c r="D50" s="3"/>
      <c r="E50" s="3"/>
      <c r="F50" s="3"/>
      <c r="G50" s="9"/>
      <c r="H50" s="9"/>
      <c r="I50" s="3"/>
      <c r="J50" s="3">
        <v>7</v>
      </c>
      <c r="K50" s="9"/>
      <c r="L50" s="9"/>
      <c r="M50" s="9"/>
      <c r="N50" s="9"/>
      <c r="O50" s="9"/>
      <c r="P50" s="9"/>
      <c r="Q50" s="9">
        <v>3</v>
      </c>
      <c r="R50" s="3"/>
      <c r="S50" s="9"/>
      <c r="T50" s="9"/>
      <c r="U50" s="9"/>
      <c r="V50" s="3"/>
      <c r="W50" s="3"/>
      <c r="X50" s="3"/>
      <c r="Y50" s="9"/>
      <c r="Z50" s="9"/>
      <c r="AA50" s="9"/>
      <c r="AB50" s="33"/>
      <c r="AC50" s="9"/>
      <c r="AD50" s="3"/>
      <c r="AE50" s="9"/>
      <c r="AF50" s="9">
        <v>11</v>
      </c>
      <c r="AG50" s="9"/>
      <c r="AH50" s="9"/>
      <c r="AI50" s="9"/>
      <c r="AJ50" s="9"/>
      <c r="AK50" s="9"/>
      <c r="AL50" s="33"/>
      <c r="AM50" s="33"/>
      <c r="AN50" s="9"/>
      <c r="AO50" s="9"/>
      <c r="AP50" s="9">
        <f>SUM(B50:AO50)</f>
        <v>21</v>
      </c>
      <c r="AQ50" s="11">
        <f>COUNTA(B50:AN50)</f>
        <v>3</v>
      </c>
    </row>
    <row r="51" spans="1:43" ht="11.25" customHeight="1">
      <c r="A51" s="1" t="s">
        <v>874</v>
      </c>
      <c r="B51" s="9"/>
      <c r="C51" s="9"/>
      <c r="D51" s="9"/>
      <c r="E51" s="9">
        <v>6</v>
      </c>
      <c r="F51" s="9"/>
      <c r="G51" s="9"/>
      <c r="H51" s="9"/>
      <c r="I51" s="3"/>
      <c r="J51" s="3">
        <v>3</v>
      </c>
      <c r="K51" s="9"/>
      <c r="L51" s="9"/>
      <c r="M51" s="9"/>
      <c r="N51" s="9"/>
      <c r="O51" s="9">
        <v>2</v>
      </c>
      <c r="P51" s="9"/>
      <c r="Q51" s="9"/>
      <c r="R51" s="3"/>
      <c r="S51" s="9"/>
      <c r="T51" s="9"/>
      <c r="U51" s="9">
        <v>5</v>
      </c>
      <c r="V51" s="3"/>
      <c r="W51" s="3"/>
      <c r="X51" s="3">
        <v>5</v>
      </c>
      <c r="Y51" s="9"/>
      <c r="Z51" s="9"/>
      <c r="AA51" s="9"/>
      <c r="AB51" s="33"/>
      <c r="AC51" s="9"/>
      <c r="AD51" s="3"/>
      <c r="AE51" s="9"/>
      <c r="AF51" s="9"/>
      <c r="AG51" s="9"/>
      <c r="AH51" s="9"/>
      <c r="AI51" s="9"/>
      <c r="AJ51" s="9"/>
      <c r="AK51" s="9"/>
      <c r="AL51" s="33"/>
      <c r="AM51" s="33"/>
      <c r="AN51" s="9"/>
      <c r="AO51" s="9"/>
      <c r="AP51" s="9">
        <f>SUM(B51:AO51)</f>
        <v>21</v>
      </c>
      <c r="AQ51" s="11">
        <f>COUNTA(B51:AN51)</f>
        <v>5</v>
      </c>
    </row>
    <row r="52" spans="1:43" ht="11.25">
      <c r="A52" s="8" t="s">
        <v>796</v>
      </c>
      <c r="B52" s="9"/>
      <c r="C52" s="9"/>
      <c r="D52" s="9">
        <v>7</v>
      </c>
      <c r="E52" s="9"/>
      <c r="F52" s="9"/>
      <c r="G52" s="9"/>
      <c r="H52" s="9"/>
      <c r="I52" s="3">
        <v>11</v>
      </c>
      <c r="J52" s="3"/>
      <c r="K52" s="9"/>
      <c r="L52" s="9"/>
      <c r="M52" s="9"/>
      <c r="N52" s="9"/>
      <c r="O52" s="9"/>
      <c r="P52" s="9"/>
      <c r="Q52" s="9"/>
      <c r="R52" s="3"/>
      <c r="S52" s="9"/>
      <c r="T52" s="9"/>
      <c r="U52" s="9"/>
      <c r="V52" s="3">
        <v>3</v>
      </c>
      <c r="W52" s="3"/>
      <c r="X52" s="3"/>
      <c r="Y52" s="9"/>
      <c r="Z52" s="9"/>
      <c r="AA52" s="9"/>
      <c r="AB52" s="33"/>
      <c r="AC52" s="9"/>
      <c r="AD52" s="3"/>
      <c r="AE52" s="9"/>
      <c r="AF52" s="9"/>
      <c r="AG52" s="9"/>
      <c r="AH52" s="9"/>
      <c r="AI52" s="9"/>
      <c r="AJ52" s="9"/>
      <c r="AK52" s="9"/>
      <c r="AL52" s="33"/>
      <c r="AM52" s="33"/>
      <c r="AN52" s="9"/>
      <c r="AO52" s="9"/>
      <c r="AP52" s="9">
        <f>SUM(B52:AO52)</f>
        <v>21</v>
      </c>
      <c r="AQ52" s="11">
        <f>COUNTA(B52:AN52)</f>
        <v>3</v>
      </c>
    </row>
    <row r="53" spans="1:43" ht="11.25">
      <c r="A53" s="1" t="s">
        <v>787</v>
      </c>
      <c r="B53" s="9"/>
      <c r="C53" s="9"/>
      <c r="D53" s="9">
        <v>3</v>
      </c>
      <c r="E53" s="9"/>
      <c r="F53" s="9"/>
      <c r="G53" s="9"/>
      <c r="H53" s="9"/>
      <c r="I53" s="3">
        <v>3</v>
      </c>
      <c r="J53" s="3">
        <v>6</v>
      </c>
      <c r="K53" s="9"/>
      <c r="L53" s="9"/>
      <c r="M53" s="9"/>
      <c r="N53" s="9"/>
      <c r="O53" s="9"/>
      <c r="P53" s="9"/>
      <c r="Q53" s="9"/>
      <c r="R53" s="3"/>
      <c r="S53" s="9"/>
      <c r="T53" s="9"/>
      <c r="U53" s="9"/>
      <c r="V53" s="3">
        <v>1</v>
      </c>
      <c r="W53" s="3"/>
      <c r="X53" s="3"/>
      <c r="Y53" s="9"/>
      <c r="Z53" s="9"/>
      <c r="AA53" s="9"/>
      <c r="AB53" s="33"/>
      <c r="AC53" s="9"/>
      <c r="AD53" s="3">
        <v>4</v>
      </c>
      <c r="AE53" s="9"/>
      <c r="AF53" s="9">
        <v>3</v>
      </c>
      <c r="AG53" s="9"/>
      <c r="AH53" s="9"/>
      <c r="AI53" s="9"/>
      <c r="AJ53" s="9"/>
      <c r="AK53" s="9"/>
      <c r="AL53" s="33"/>
      <c r="AM53" s="33"/>
      <c r="AN53" s="9"/>
      <c r="AO53" s="9"/>
      <c r="AP53" s="9">
        <f>SUM(B53:AO53)</f>
        <v>20</v>
      </c>
      <c r="AQ53" s="11">
        <f>COUNTA(B53:AN53)</f>
        <v>6</v>
      </c>
    </row>
    <row r="54" spans="1:56" ht="11.25">
      <c r="A54" s="1" t="s">
        <v>559</v>
      </c>
      <c r="B54" s="3">
        <v>3</v>
      </c>
      <c r="C54" s="9"/>
      <c r="D54" s="3"/>
      <c r="E54" s="3"/>
      <c r="F54" s="3"/>
      <c r="G54" s="9"/>
      <c r="H54" s="9">
        <v>3</v>
      </c>
      <c r="I54" s="3"/>
      <c r="J54" s="3"/>
      <c r="K54" s="9"/>
      <c r="L54" s="9"/>
      <c r="M54" s="9">
        <v>5</v>
      </c>
      <c r="N54" s="9"/>
      <c r="O54" s="9">
        <v>2</v>
      </c>
      <c r="P54" s="9"/>
      <c r="Q54" s="9"/>
      <c r="R54" s="3"/>
      <c r="S54" s="9"/>
      <c r="T54" s="9"/>
      <c r="U54" s="9"/>
      <c r="V54" s="3"/>
      <c r="W54" s="3"/>
      <c r="X54" s="3"/>
      <c r="Y54" s="9"/>
      <c r="Z54" s="9"/>
      <c r="AA54" s="9"/>
      <c r="AB54" s="33"/>
      <c r="AC54" s="9"/>
      <c r="AD54" s="3">
        <v>5</v>
      </c>
      <c r="AE54" s="9"/>
      <c r="AF54" s="9"/>
      <c r="AG54" s="9">
        <v>2</v>
      </c>
      <c r="AH54" s="9"/>
      <c r="AI54" s="9"/>
      <c r="AJ54" s="9"/>
      <c r="AK54" s="9"/>
      <c r="AL54" s="33"/>
      <c r="AM54" s="33"/>
      <c r="AN54" s="9"/>
      <c r="AO54" s="9"/>
      <c r="AP54" s="9">
        <f>SUM(B54:AO54)</f>
        <v>20</v>
      </c>
      <c r="AQ54" s="11">
        <f>COUNTA(B54:AN54)</f>
        <v>6</v>
      </c>
      <c r="AZ54" s="6"/>
      <c r="BA54" s="6"/>
      <c r="BB54" s="6"/>
      <c r="BC54" s="6"/>
      <c r="BD54" s="6"/>
    </row>
    <row r="55" spans="1:56" ht="11.25">
      <c r="A55" s="1" t="s">
        <v>972</v>
      </c>
      <c r="B55" s="9"/>
      <c r="C55" s="9"/>
      <c r="D55" s="9"/>
      <c r="E55" s="9"/>
      <c r="F55" s="9">
        <v>6</v>
      </c>
      <c r="G55" s="9">
        <v>2</v>
      </c>
      <c r="H55" s="9"/>
      <c r="I55" s="3"/>
      <c r="J55" s="3"/>
      <c r="K55" s="9"/>
      <c r="L55" s="9">
        <v>5</v>
      </c>
      <c r="M55" s="9"/>
      <c r="N55" s="9"/>
      <c r="O55" s="9"/>
      <c r="P55" s="9"/>
      <c r="Q55" s="9"/>
      <c r="R55" s="3"/>
      <c r="S55" s="9">
        <v>7</v>
      </c>
      <c r="T55" s="9"/>
      <c r="U55" s="9"/>
      <c r="V55" s="3"/>
      <c r="W55" s="3"/>
      <c r="X55" s="3"/>
      <c r="Y55" s="9"/>
      <c r="Z55" s="9"/>
      <c r="AA55" s="9"/>
      <c r="AB55" s="33"/>
      <c r="AC55" s="9"/>
      <c r="AD55" s="3"/>
      <c r="AE55" s="9"/>
      <c r="AF55" s="9"/>
      <c r="AG55" s="9"/>
      <c r="AH55" s="9"/>
      <c r="AI55" s="9"/>
      <c r="AJ55" s="9"/>
      <c r="AK55" s="9"/>
      <c r="AL55" s="33"/>
      <c r="AM55" s="33"/>
      <c r="AN55" s="9"/>
      <c r="AO55" s="9"/>
      <c r="AP55" s="9">
        <f>SUM(B55:AO55)</f>
        <v>20</v>
      </c>
      <c r="AQ55" s="11">
        <f>COUNTA(B55:AN55)</f>
        <v>4</v>
      </c>
      <c r="BA55" s="6"/>
      <c r="BB55" s="6"/>
      <c r="BC55" s="6"/>
      <c r="BD55" s="6"/>
    </row>
    <row r="56" spans="1:43" ht="11.25">
      <c r="A56" s="1" t="s">
        <v>665</v>
      </c>
      <c r="B56" s="9"/>
      <c r="C56" s="9">
        <v>5</v>
      </c>
      <c r="D56" s="9"/>
      <c r="E56" s="9"/>
      <c r="F56" s="9"/>
      <c r="G56" s="9"/>
      <c r="H56" s="9"/>
      <c r="I56" s="3"/>
      <c r="J56" s="3"/>
      <c r="K56" s="9"/>
      <c r="L56" s="9"/>
      <c r="M56" s="9"/>
      <c r="N56" s="9"/>
      <c r="O56" s="9"/>
      <c r="P56" s="9">
        <v>4</v>
      </c>
      <c r="Q56" s="9"/>
      <c r="R56" s="3"/>
      <c r="S56" s="9"/>
      <c r="T56" s="9"/>
      <c r="U56" s="9"/>
      <c r="V56" s="3"/>
      <c r="W56" s="3"/>
      <c r="X56" s="3"/>
      <c r="Y56" s="9"/>
      <c r="Z56" s="9">
        <v>5</v>
      </c>
      <c r="AA56" s="9"/>
      <c r="AB56" s="33"/>
      <c r="AC56" s="9"/>
      <c r="AD56" s="3"/>
      <c r="AE56" s="9">
        <v>5</v>
      </c>
      <c r="AF56" s="9"/>
      <c r="AG56" s="9"/>
      <c r="AH56" s="9"/>
      <c r="AI56" s="9"/>
      <c r="AJ56" s="9"/>
      <c r="AK56" s="9"/>
      <c r="AL56" s="33"/>
      <c r="AM56" s="33"/>
      <c r="AN56" s="9"/>
      <c r="AO56" s="9"/>
      <c r="AP56" s="9">
        <f>SUM(B56:AO56)</f>
        <v>19</v>
      </c>
      <c r="AQ56" s="11">
        <f>COUNTA(B56:AN56)</f>
        <v>4</v>
      </c>
    </row>
    <row r="57" spans="1:43" ht="11.25">
      <c r="A57" s="8" t="s">
        <v>775</v>
      </c>
      <c r="B57" s="9"/>
      <c r="C57" s="9"/>
      <c r="D57" s="9">
        <v>3</v>
      </c>
      <c r="E57" s="9"/>
      <c r="F57" s="9"/>
      <c r="G57" s="9"/>
      <c r="H57" s="9"/>
      <c r="I57" s="3">
        <v>2</v>
      </c>
      <c r="J57" s="66">
        <v>0</v>
      </c>
      <c r="K57" s="9"/>
      <c r="L57" s="9"/>
      <c r="M57" s="9"/>
      <c r="N57" s="9"/>
      <c r="O57" s="9"/>
      <c r="P57" s="9"/>
      <c r="Q57" s="9"/>
      <c r="R57" s="3"/>
      <c r="S57" s="9"/>
      <c r="T57" s="9"/>
      <c r="U57" s="9"/>
      <c r="V57" s="3"/>
      <c r="W57" s="3">
        <v>2</v>
      </c>
      <c r="X57" s="3">
        <v>7</v>
      </c>
      <c r="Y57" s="9"/>
      <c r="Z57" s="9"/>
      <c r="AA57" s="9"/>
      <c r="AB57" s="33"/>
      <c r="AC57" s="9"/>
      <c r="AD57" s="3">
        <v>2</v>
      </c>
      <c r="AE57" s="9"/>
      <c r="AF57" s="9">
        <v>2</v>
      </c>
      <c r="AG57" s="9"/>
      <c r="AH57" s="9"/>
      <c r="AI57" s="9"/>
      <c r="AJ57" s="9"/>
      <c r="AK57" s="9"/>
      <c r="AL57" s="33"/>
      <c r="AM57" s="33"/>
      <c r="AN57" s="9"/>
      <c r="AO57" s="9">
        <f>-J57</f>
        <v>0</v>
      </c>
      <c r="AP57" s="9">
        <f>SUM(B57:AO57)</f>
        <v>18</v>
      </c>
      <c r="AQ57" s="11">
        <f>COUNTA(B57:AN57)</f>
        <v>7</v>
      </c>
    </row>
    <row r="58" spans="1:43" ht="11.25">
      <c r="A58" s="8" t="s">
        <v>776</v>
      </c>
      <c r="B58" s="9"/>
      <c r="C58" s="9"/>
      <c r="D58" s="9">
        <v>3</v>
      </c>
      <c r="E58" s="9"/>
      <c r="F58" s="9"/>
      <c r="G58" s="9"/>
      <c r="H58" s="9"/>
      <c r="I58" s="3">
        <v>1</v>
      </c>
      <c r="J58" s="3">
        <v>5</v>
      </c>
      <c r="K58" s="9"/>
      <c r="L58" s="9"/>
      <c r="M58" s="9"/>
      <c r="N58" s="9"/>
      <c r="O58" s="9"/>
      <c r="P58" s="9"/>
      <c r="Q58" s="9"/>
      <c r="R58" s="3"/>
      <c r="S58" s="9"/>
      <c r="T58" s="9"/>
      <c r="U58" s="9"/>
      <c r="V58" s="3"/>
      <c r="W58" s="3">
        <v>3</v>
      </c>
      <c r="X58" s="3">
        <v>3</v>
      </c>
      <c r="Y58" s="9"/>
      <c r="Z58" s="9"/>
      <c r="AA58" s="9"/>
      <c r="AB58" s="33"/>
      <c r="AC58" s="9"/>
      <c r="AD58" s="3"/>
      <c r="AE58" s="9"/>
      <c r="AF58" s="9">
        <v>3</v>
      </c>
      <c r="AG58" s="9"/>
      <c r="AH58" s="9"/>
      <c r="AI58" s="9"/>
      <c r="AJ58" s="9"/>
      <c r="AK58" s="9"/>
      <c r="AL58" s="33"/>
      <c r="AM58" s="33"/>
      <c r="AN58" s="9"/>
      <c r="AO58" s="9"/>
      <c r="AP58" s="9">
        <f>SUM(B58:AO58)</f>
        <v>18</v>
      </c>
      <c r="AQ58" s="11">
        <f>COUNTA(B58:AN58)</f>
        <v>6</v>
      </c>
    </row>
    <row r="59" spans="1:43" ht="11.25">
      <c r="A59" s="1" t="s">
        <v>801</v>
      </c>
      <c r="B59" s="3"/>
      <c r="C59" s="9"/>
      <c r="D59" s="3">
        <v>3</v>
      </c>
      <c r="E59" s="3">
        <v>2</v>
      </c>
      <c r="F59" s="3"/>
      <c r="G59" s="9"/>
      <c r="H59" s="9"/>
      <c r="I59" s="3">
        <v>3</v>
      </c>
      <c r="J59" s="3"/>
      <c r="K59" s="9"/>
      <c r="L59" s="9"/>
      <c r="M59" s="9">
        <v>0</v>
      </c>
      <c r="N59" s="9"/>
      <c r="O59" s="9"/>
      <c r="P59" s="9"/>
      <c r="Q59" s="9"/>
      <c r="R59" s="3">
        <v>3</v>
      </c>
      <c r="S59" s="9"/>
      <c r="T59" s="9"/>
      <c r="U59" s="9"/>
      <c r="V59" s="3">
        <v>3</v>
      </c>
      <c r="W59" s="3"/>
      <c r="X59" s="3">
        <v>3</v>
      </c>
      <c r="Y59" s="9"/>
      <c r="Z59" s="9"/>
      <c r="AA59" s="9"/>
      <c r="AB59" s="33"/>
      <c r="AC59" s="9">
        <v>3</v>
      </c>
      <c r="AD59" s="3"/>
      <c r="AE59" s="9"/>
      <c r="AF59" s="9"/>
      <c r="AG59" s="73">
        <v>1</v>
      </c>
      <c r="AH59" s="9"/>
      <c r="AI59" s="9"/>
      <c r="AJ59" s="9"/>
      <c r="AK59" s="9"/>
      <c r="AL59" s="33"/>
      <c r="AM59" s="33"/>
      <c r="AN59" s="9"/>
      <c r="AO59" s="9">
        <f>-M59-E59-AG59</f>
        <v>-3</v>
      </c>
      <c r="AP59" s="9">
        <f>SUM(B59:AO59)</f>
        <v>18</v>
      </c>
      <c r="AQ59" s="11">
        <f>COUNTA(B59:AN59)</f>
        <v>9</v>
      </c>
    </row>
    <row r="60" spans="1:43" ht="11.25" customHeight="1">
      <c r="A60" s="8" t="s">
        <v>1032</v>
      </c>
      <c r="B60" s="9"/>
      <c r="C60" s="9"/>
      <c r="D60" s="9"/>
      <c r="E60" s="9"/>
      <c r="F60" s="9"/>
      <c r="G60" s="9"/>
      <c r="H60" s="9">
        <v>3</v>
      </c>
      <c r="I60" s="3"/>
      <c r="J60" s="3"/>
      <c r="K60" s="9"/>
      <c r="L60" s="9"/>
      <c r="M60" s="9"/>
      <c r="N60" s="9"/>
      <c r="O60" s="9"/>
      <c r="P60" s="9"/>
      <c r="Q60" s="9"/>
      <c r="R60" s="3">
        <v>12</v>
      </c>
      <c r="S60" s="9"/>
      <c r="T60" s="9"/>
      <c r="U60" s="9"/>
      <c r="V60" s="3">
        <v>3</v>
      </c>
      <c r="W60" s="3"/>
      <c r="X60" s="3"/>
      <c r="Y60" s="9"/>
      <c r="Z60" s="9"/>
      <c r="AA60" s="9"/>
      <c r="AB60" s="33"/>
      <c r="AC60" s="9"/>
      <c r="AD60" s="3"/>
      <c r="AE60" s="9"/>
      <c r="AF60" s="9"/>
      <c r="AG60" s="9"/>
      <c r="AH60" s="9"/>
      <c r="AI60" s="9"/>
      <c r="AJ60" s="9"/>
      <c r="AK60" s="9"/>
      <c r="AL60" s="33"/>
      <c r="AM60" s="33"/>
      <c r="AN60" s="9"/>
      <c r="AO60" s="9"/>
      <c r="AP60" s="9">
        <f>SUM(B60:AO60)</f>
        <v>18</v>
      </c>
      <c r="AQ60" s="11">
        <f>COUNTA(B60:AN60)</f>
        <v>3</v>
      </c>
    </row>
    <row r="61" spans="1:43" ht="11.25" customHeight="1">
      <c r="A61" s="1" t="s">
        <v>573</v>
      </c>
      <c r="B61" s="3">
        <v>4</v>
      </c>
      <c r="C61" s="3"/>
      <c r="D61" s="3"/>
      <c r="E61" s="3"/>
      <c r="F61" s="3"/>
      <c r="G61" s="3"/>
      <c r="H61" s="9">
        <v>6</v>
      </c>
      <c r="I61" s="3"/>
      <c r="J61" s="3"/>
      <c r="K61" s="9"/>
      <c r="L61" s="9"/>
      <c r="M61" s="9"/>
      <c r="N61" s="9"/>
      <c r="O61" s="9">
        <v>5</v>
      </c>
      <c r="P61" s="9"/>
      <c r="Q61" s="9"/>
      <c r="R61" s="3"/>
      <c r="S61" s="9"/>
      <c r="T61" s="9"/>
      <c r="U61" s="9"/>
      <c r="V61" s="3">
        <v>3</v>
      </c>
      <c r="W61" s="3"/>
      <c r="X61" s="3"/>
      <c r="Y61" s="3"/>
      <c r="Z61" s="3"/>
      <c r="AA61" s="3"/>
      <c r="AB61" s="3"/>
      <c r="AC61" s="3"/>
      <c r="AD61" s="3"/>
      <c r="AE61" s="9"/>
      <c r="AF61" s="9"/>
      <c r="AG61" s="9"/>
      <c r="AH61" s="9"/>
      <c r="AI61" s="9"/>
      <c r="AJ61" s="9"/>
      <c r="AK61" s="9"/>
      <c r="AL61" s="33"/>
      <c r="AM61" s="33"/>
      <c r="AN61" s="9"/>
      <c r="AO61" s="9"/>
      <c r="AP61" s="9">
        <f>SUM(B61:AO61)</f>
        <v>18</v>
      </c>
      <c r="AQ61" s="11">
        <f>COUNTA(B61:AN61)</f>
        <v>4</v>
      </c>
    </row>
    <row r="62" spans="1:43" ht="11.25">
      <c r="A62" s="1" t="s">
        <v>661</v>
      </c>
      <c r="B62" s="9"/>
      <c r="C62" s="9">
        <v>8</v>
      </c>
      <c r="D62" s="9"/>
      <c r="E62" s="9"/>
      <c r="F62" s="9"/>
      <c r="G62" s="9"/>
      <c r="H62" s="9"/>
      <c r="I62" s="3"/>
      <c r="J62" s="3"/>
      <c r="K62" s="9"/>
      <c r="L62" s="9"/>
      <c r="M62" s="9"/>
      <c r="N62" s="9"/>
      <c r="O62" s="9"/>
      <c r="P62" s="9">
        <v>9</v>
      </c>
      <c r="Q62" s="9"/>
      <c r="R62" s="3"/>
      <c r="S62" s="9"/>
      <c r="T62" s="9"/>
      <c r="U62" s="9"/>
      <c r="V62" s="3"/>
      <c r="W62" s="3"/>
      <c r="X62" s="3"/>
      <c r="Y62" s="9"/>
      <c r="Z62" s="9"/>
      <c r="AA62" s="9"/>
      <c r="AB62" s="33"/>
      <c r="AC62" s="9"/>
      <c r="AD62" s="3"/>
      <c r="AE62" s="9"/>
      <c r="AF62" s="9"/>
      <c r="AG62" s="9"/>
      <c r="AH62" s="9"/>
      <c r="AI62" s="9"/>
      <c r="AJ62" s="9"/>
      <c r="AK62" s="9"/>
      <c r="AL62" s="33"/>
      <c r="AM62" s="33"/>
      <c r="AN62" s="9"/>
      <c r="AO62" s="9"/>
      <c r="AP62" s="9">
        <f>SUM(B62:AO62)</f>
        <v>17</v>
      </c>
      <c r="AQ62" s="11">
        <f>COUNTA(B62:AN62)</f>
        <v>2</v>
      </c>
    </row>
    <row r="63" spans="1:43" ht="11.25">
      <c r="A63" s="8" t="s">
        <v>1328</v>
      </c>
      <c r="B63" s="9"/>
      <c r="C63" s="9"/>
      <c r="D63" s="9"/>
      <c r="E63" s="9"/>
      <c r="F63" s="9"/>
      <c r="G63" s="9"/>
      <c r="H63" s="9"/>
      <c r="I63" s="3"/>
      <c r="J63" s="3"/>
      <c r="K63" s="9"/>
      <c r="L63" s="9"/>
      <c r="M63" s="9"/>
      <c r="N63" s="9"/>
      <c r="O63" s="9"/>
      <c r="P63" s="9"/>
      <c r="Q63" s="9"/>
      <c r="R63" s="3"/>
      <c r="S63" s="9"/>
      <c r="T63" s="9"/>
      <c r="U63" s="9">
        <v>3</v>
      </c>
      <c r="V63" s="3">
        <v>4</v>
      </c>
      <c r="W63" s="3"/>
      <c r="X63" s="3">
        <v>2</v>
      </c>
      <c r="Y63" s="9">
        <v>5</v>
      </c>
      <c r="Z63" s="9"/>
      <c r="AA63" s="9"/>
      <c r="AB63" s="33"/>
      <c r="AC63" s="9"/>
      <c r="AD63" s="3"/>
      <c r="AE63" s="9"/>
      <c r="AF63" s="9">
        <v>3</v>
      </c>
      <c r="AG63" s="9"/>
      <c r="AH63" s="9"/>
      <c r="AI63" s="9"/>
      <c r="AJ63" s="9"/>
      <c r="AK63" s="9"/>
      <c r="AL63" s="33"/>
      <c r="AM63" s="33"/>
      <c r="AN63" s="9"/>
      <c r="AO63" s="9"/>
      <c r="AP63" s="9">
        <f>SUM(B63:AO63)</f>
        <v>17</v>
      </c>
      <c r="AQ63" s="11">
        <f>COUNTA(B63:AN63)</f>
        <v>5</v>
      </c>
    </row>
    <row r="64" spans="1:43" ht="11.25">
      <c r="A64" s="8" t="s">
        <v>579</v>
      </c>
      <c r="B64" s="9"/>
      <c r="C64" s="9"/>
      <c r="D64" s="3"/>
      <c r="E64" s="9"/>
      <c r="F64" s="9"/>
      <c r="G64" s="9"/>
      <c r="H64" s="9"/>
      <c r="I64" s="3"/>
      <c r="J64" s="3"/>
      <c r="K64" s="9"/>
      <c r="L64" s="9"/>
      <c r="M64" s="9"/>
      <c r="N64" s="9">
        <v>11</v>
      </c>
      <c r="O64" s="9"/>
      <c r="P64" s="9">
        <v>6</v>
      </c>
      <c r="Q64" s="9"/>
      <c r="R64" s="3"/>
      <c r="S64" s="9"/>
      <c r="T64" s="9"/>
      <c r="U64" s="9"/>
      <c r="V64" s="3"/>
      <c r="W64" s="3"/>
      <c r="X64" s="3"/>
      <c r="Y64" s="9"/>
      <c r="Z64" s="9"/>
      <c r="AA64" s="9"/>
      <c r="AB64" s="33"/>
      <c r="AC64" s="9"/>
      <c r="AD64" s="3"/>
      <c r="AE64" s="9"/>
      <c r="AF64" s="9"/>
      <c r="AG64" s="9"/>
      <c r="AH64" s="9"/>
      <c r="AI64" s="9"/>
      <c r="AJ64" s="9"/>
      <c r="AK64" s="9"/>
      <c r="AL64" s="33"/>
      <c r="AM64" s="33"/>
      <c r="AN64" s="9"/>
      <c r="AO64" s="9"/>
      <c r="AP64" s="9">
        <f>SUM(B64:AO64)</f>
        <v>17</v>
      </c>
      <c r="AQ64" s="11">
        <f>COUNTA(B64:AN64)</f>
        <v>2</v>
      </c>
    </row>
    <row r="65" spans="1:55" ht="11.25">
      <c r="A65" s="8" t="s">
        <v>1033</v>
      </c>
      <c r="B65" s="9"/>
      <c r="C65" s="9"/>
      <c r="D65" s="9"/>
      <c r="E65" s="3"/>
      <c r="F65" s="3"/>
      <c r="G65" s="3"/>
      <c r="H65" s="3">
        <v>4</v>
      </c>
      <c r="I65" s="3"/>
      <c r="J65" s="3">
        <v>2</v>
      </c>
      <c r="K65" s="9"/>
      <c r="L65" s="9"/>
      <c r="M65" s="9"/>
      <c r="N65" s="9"/>
      <c r="O65" s="9">
        <v>2</v>
      </c>
      <c r="P65" s="9"/>
      <c r="Q65" s="9"/>
      <c r="R65" s="3"/>
      <c r="S65" s="9"/>
      <c r="T65" s="9"/>
      <c r="U65" s="9">
        <v>4</v>
      </c>
      <c r="V65" s="3">
        <v>3</v>
      </c>
      <c r="W65" s="3"/>
      <c r="X65" s="3"/>
      <c r="Y65" s="9"/>
      <c r="Z65" s="9"/>
      <c r="AA65" s="9"/>
      <c r="AB65" s="33"/>
      <c r="AC65" s="9"/>
      <c r="AD65" s="3">
        <v>2</v>
      </c>
      <c r="AE65" s="9"/>
      <c r="AF65" s="9"/>
      <c r="AG65" s="9"/>
      <c r="AH65" s="9"/>
      <c r="AI65" s="9"/>
      <c r="AJ65" s="9"/>
      <c r="AK65" s="9"/>
      <c r="AL65" s="33"/>
      <c r="AM65" s="33"/>
      <c r="AN65" s="9"/>
      <c r="AO65" s="9"/>
      <c r="AP65" s="9">
        <f>SUM(B65:AO65)</f>
        <v>17</v>
      </c>
      <c r="AQ65" s="11">
        <f>COUNTA(B65:AN65)</f>
        <v>6</v>
      </c>
      <c r="BA65" s="20"/>
      <c r="BB65" s="20"/>
      <c r="BC65" s="20"/>
    </row>
    <row r="66" spans="1:43" ht="11.25">
      <c r="A66" s="1" t="s">
        <v>570</v>
      </c>
      <c r="B66" s="9">
        <v>3</v>
      </c>
      <c r="C66" s="9"/>
      <c r="D66" s="3"/>
      <c r="E66" s="3"/>
      <c r="F66" s="9"/>
      <c r="G66" s="3"/>
      <c r="H66" s="9">
        <v>6</v>
      </c>
      <c r="I66" s="3"/>
      <c r="J66" s="3"/>
      <c r="K66" s="9"/>
      <c r="L66" s="9"/>
      <c r="M66" s="9"/>
      <c r="N66" s="9"/>
      <c r="O66" s="9"/>
      <c r="P66" s="9"/>
      <c r="Q66" s="9"/>
      <c r="R66" s="3"/>
      <c r="S66" s="9"/>
      <c r="T66" s="9">
        <v>6</v>
      </c>
      <c r="U66" s="9"/>
      <c r="V66" s="3">
        <v>2</v>
      </c>
      <c r="W66" s="3"/>
      <c r="X66" s="3"/>
      <c r="Y66" s="9"/>
      <c r="Z66" s="9"/>
      <c r="AA66" s="9"/>
      <c r="AB66" s="33"/>
      <c r="AC66" s="9"/>
      <c r="AD66" s="3"/>
      <c r="AE66" s="9"/>
      <c r="AF66" s="9"/>
      <c r="AG66" s="9"/>
      <c r="AH66" s="9"/>
      <c r="AI66" s="9"/>
      <c r="AJ66" s="9"/>
      <c r="AK66" s="9"/>
      <c r="AL66" s="33"/>
      <c r="AM66" s="33"/>
      <c r="AN66" s="9"/>
      <c r="AO66" s="9"/>
      <c r="AP66" s="9">
        <f aca="true" t="shared" si="2" ref="AP66:AP97">SUM(B66:AO66)</f>
        <v>17</v>
      </c>
      <c r="AQ66" s="11">
        <f aca="true" t="shared" si="3" ref="AQ66:AQ97">COUNTA(B66:AN66)</f>
        <v>4</v>
      </c>
    </row>
    <row r="67" spans="1:43" ht="11.25">
      <c r="A67" s="8" t="s">
        <v>961</v>
      </c>
      <c r="B67" s="9"/>
      <c r="C67" s="9"/>
      <c r="D67" s="9"/>
      <c r="E67" s="9"/>
      <c r="F67" s="9">
        <v>3</v>
      </c>
      <c r="G67" s="9">
        <v>0</v>
      </c>
      <c r="H67" s="9"/>
      <c r="I67" s="3"/>
      <c r="J67" s="3"/>
      <c r="K67" s="9"/>
      <c r="L67" s="9">
        <v>6</v>
      </c>
      <c r="M67" s="9"/>
      <c r="N67" s="9"/>
      <c r="O67" s="9"/>
      <c r="P67" s="9">
        <v>5</v>
      </c>
      <c r="Q67" s="9"/>
      <c r="R67" s="3"/>
      <c r="S67" s="9">
        <v>2</v>
      </c>
      <c r="T67" s="9"/>
      <c r="U67" s="9"/>
      <c r="V67" s="3"/>
      <c r="W67" s="3"/>
      <c r="X67" s="3"/>
      <c r="Y67" s="9"/>
      <c r="Z67" s="9"/>
      <c r="AA67" s="9"/>
      <c r="AB67" s="33"/>
      <c r="AC67" s="9"/>
      <c r="AD67" s="3"/>
      <c r="AE67" s="9"/>
      <c r="AF67" s="9"/>
      <c r="AG67" s="9"/>
      <c r="AH67" s="9"/>
      <c r="AI67" s="9"/>
      <c r="AJ67" s="9"/>
      <c r="AK67" s="9"/>
      <c r="AL67" s="33"/>
      <c r="AM67" s="33"/>
      <c r="AN67" s="9"/>
      <c r="AO67" s="9"/>
      <c r="AP67" s="9">
        <f t="shared" si="2"/>
        <v>16</v>
      </c>
      <c r="AQ67" s="11">
        <f t="shared" si="3"/>
        <v>5</v>
      </c>
    </row>
    <row r="68" spans="1:56" ht="11.25">
      <c r="A68" s="8" t="s">
        <v>660</v>
      </c>
      <c r="B68" s="9"/>
      <c r="C68" s="9">
        <v>6</v>
      </c>
      <c r="D68" s="9"/>
      <c r="E68" s="9"/>
      <c r="F68" s="9"/>
      <c r="G68" s="9"/>
      <c r="H68" s="9"/>
      <c r="I68" s="3"/>
      <c r="J68" s="3"/>
      <c r="K68" s="9"/>
      <c r="L68" s="9"/>
      <c r="M68" s="9">
        <v>3</v>
      </c>
      <c r="N68" s="9"/>
      <c r="O68" s="9"/>
      <c r="P68" s="9">
        <v>7</v>
      </c>
      <c r="Q68" s="9"/>
      <c r="R68" s="3"/>
      <c r="S68" s="9"/>
      <c r="T68" s="9"/>
      <c r="U68" s="9"/>
      <c r="V68" s="3"/>
      <c r="W68" s="3"/>
      <c r="X68" s="3"/>
      <c r="Y68" s="9"/>
      <c r="Z68" s="9"/>
      <c r="AA68" s="9"/>
      <c r="AB68" s="33"/>
      <c r="AC68" s="9"/>
      <c r="AD68" s="3"/>
      <c r="AE68" s="9"/>
      <c r="AF68" s="9"/>
      <c r="AG68" s="9"/>
      <c r="AH68" s="9"/>
      <c r="AI68" s="9"/>
      <c r="AJ68" s="9"/>
      <c r="AK68" s="9"/>
      <c r="AL68" s="33"/>
      <c r="AM68" s="33"/>
      <c r="AN68" s="9"/>
      <c r="AO68" s="9"/>
      <c r="AP68" s="9">
        <f t="shared" si="2"/>
        <v>16</v>
      </c>
      <c r="AQ68" s="11">
        <f t="shared" si="3"/>
        <v>3</v>
      </c>
      <c r="BA68" s="24"/>
      <c r="BB68" s="24"/>
      <c r="BC68" s="24"/>
      <c r="BD68" s="20"/>
    </row>
    <row r="69" spans="1:43" ht="11.25">
      <c r="A69" s="1" t="s">
        <v>1023</v>
      </c>
      <c r="B69" s="9"/>
      <c r="C69" s="9"/>
      <c r="D69" s="9"/>
      <c r="E69" s="9"/>
      <c r="F69" s="9"/>
      <c r="G69" s="9"/>
      <c r="H69" s="9">
        <v>6</v>
      </c>
      <c r="I69" s="3"/>
      <c r="J69" s="3"/>
      <c r="K69" s="9"/>
      <c r="L69" s="9"/>
      <c r="M69" s="9"/>
      <c r="N69" s="9"/>
      <c r="O69" s="9"/>
      <c r="P69" s="9"/>
      <c r="Q69" s="9"/>
      <c r="R69" s="3"/>
      <c r="S69" s="9"/>
      <c r="T69" s="9"/>
      <c r="U69" s="9"/>
      <c r="V69" s="3"/>
      <c r="W69" s="3"/>
      <c r="X69" s="3"/>
      <c r="Y69" s="9"/>
      <c r="Z69" s="9"/>
      <c r="AA69" s="9"/>
      <c r="AB69" s="33"/>
      <c r="AC69" s="9"/>
      <c r="AD69" s="3"/>
      <c r="AE69" s="9"/>
      <c r="AF69" s="9"/>
      <c r="AG69" s="9">
        <v>10</v>
      </c>
      <c r="AH69" s="9"/>
      <c r="AI69" s="9"/>
      <c r="AJ69" s="9"/>
      <c r="AK69" s="9"/>
      <c r="AL69" s="33"/>
      <c r="AM69" s="33"/>
      <c r="AN69" s="9"/>
      <c r="AO69" s="9"/>
      <c r="AP69" s="9">
        <f t="shared" si="2"/>
        <v>16</v>
      </c>
      <c r="AQ69" s="11">
        <f t="shared" si="3"/>
        <v>2</v>
      </c>
    </row>
    <row r="70" spans="1:43" ht="11.25">
      <c r="A70" s="1" t="s">
        <v>1377</v>
      </c>
      <c r="B70" s="9"/>
      <c r="C70" s="9"/>
      <c r="D70" s="9"/>
      <c r="E70" s="9"/>
      <c r="F70" s="9"/>
      <c r="G70" s="9"/>
      <c r="H70" s="9"/>
      <c r="I70" s="3"/>
      <c r="J70" s="3"/>
      <c r="K70" s="9"/>
      <c r="L70" s="9"/>
      <c r="M70" s="9"/>
      <c r="N70" s="9"/>
      <c r="O70" s="9"/>
      <c r="P70" s="9"/>
      <c r="Q70" s="9"/>
      <c r="R70" s="3"/>
      <c r="S70" s="9">
        <v>6</v>
      </c>
      <c r="T70" s="9"/>
      <c r="U70" s="9"/>
      <c r="V70" s="3"/>
      <c r="W70" s="3"/>
      <c r="X70" s="3"/>
      <c r="Y70" s="9"/>
      <c r="Z70" s="9"/>
      <c r="AA70" s="9"/>
      <c r="AB70" s="33"/>
      <c r="AC70" s="9"/>
      <c r="AD70" s="3"/>
      <c r="AE70" s="9">
        <v>10</v>
      </c>
      <c r="AF70" s="9"/>
      <c r="AG70" s="9"/>
      <c r="AH70" s="9"/>
      <c r="AI70" s="9"/>
      <c r="AJ70" s="9"/>
      <c r="AK70" s="9"/>
      <c r="AL70" s="33"/>
      <c r="AM70" s="33"/>
      <c r="AN70" s="9"/>
      <c r="AO70" s="9"/>
      <c r="AP70" s="9">
        <f t="shared" si="2"/>
        <v>16</v>
      </c>
      <c r="AQ70" s="11">
        <f t="shared" si="3"/>
        <v>2</v>
      </c>
    </row>
    <row r="71" spans="1:43" ht="11.25">
      <c r="A71" s="28" t="s">
        <v>1031</v>
      </c>
      <c r="B71" s="3"/>
      <c r="C71" s="3"/>
      <c r="D71" s="3"/>
      <c r="E71" s="3"/>
      <c r="F71" s="3"/>
      <c r="G71" s="3"/>
      <c r="H71" s="9">
        <v>2</v>
      </c>
      <c r="I71" s="3"/>
      <c r="J71" s="3"/>
      <c r="K71" s="9"/>
      <c r="L71" s="9"/>
      <c r="M71" s="9"/>
      <c r="N71" s="9"/>
      <c r="O71" s="9"/>
      <c r="P71" s="9"/>
      <c r="Q71" s="9"/>
      <c r="R71" s="3">
        <v>5</v>
      </c>
      <c r="S71" s="9"/>
      <c r="T71" s="9"/>
      <c r="U71" s="9"/>
      <c r="V71" s="3">
        <v>9</v>
      </c>
      <c r="W71" s="3"/>
      <c r="X71" s="3"/>
      <c r="Y71" s="9"/>
      <c r="Z71" s="9"/>
      <c r="AA71" s="9"/>
      <c r="AB71" s="33"/>
      <c r="AC71" s="9"/>
      <c r="AD71" s="3"/>
      <c r="AE71" s="9"/>
      <c r="AF71" s="9"/>
      <c r="AG71" s="9"/>
      <c r="AH71" s="9"/>
      <c r="AI71" s="9"/>
      <c r="AJ71" s="9"/>
      <c r="AK71" s="9"/>
      <c r="AL71" s="33"/>
      <c r="AM71" s="33"/>
      <c r="AN71" s="9"/>
      <c r="AO71" s="9"/>
      <c r="AP71" s="9">
        <f t="shared" si="2"/>
        <v>16</v>
      </c>
      <c r="AQ71" s="11">
        <f t="shared" si="3"/>
        <v>3</v>
      </c>
    </row>
    <row r="72" spans="1:43" ht="11.25">
      <c r="A72" s="1" t="s">
        <v>954</v>
      </c>
      <c r="B72" s="9"/>
      <c r="C72" s="9"/>
      <c r="D72" s="9"/>
      <c r="E72" s="9"/>
      <c r="F72" s="9"/>
      <c r="G72" s="9">
        <v>5</v>
      </c>
      <c r="H72" s="9"/>
      <c r="I72" s="3"/>
      <c r="J72" s="3"/>
      <c r="K72" s="9"/>
      <c r="L72" s="9"/>
      <c r="M72" s="9"/>
      <c r="N72" s="9"/>
      <c r="O72" s="9"/>
      <c r="P72" s="9"/>
      <c r="Q72" s="9"/>
      <c r="R72" s="3"/>
      <c r="S72" s="9">
        <v>2</v>
      </c>
      <c r="T72" s="9"/>
      <c r="U72" s="9"/>
      <c r="V72" s="3"/>
      <c r="W72" s="3"/>
      <c r="X72" s="3"/>
      <c r="Y72" s="9"/>
      <c r="Z72" s="9">
        <v>3</v>
      </c>
      <c r="AA72" s="9"/>
      <c r="AB72" s="33"/>
      <c r="AC72" s="9"/>
      <c r="AD72" s="3">
        <v>3</v>
      </c>
      <c r="AE72" s="9">
        <v>3</v>
      </c>
      <c r="AF72" s="9"/>
      <c r="AG72" s="9"/>
      <c r="AH72" s="9"/>
      <c r="AI72" s="9"/>
      <c r="AJ72" s="9"/>
      <c r="AK72" s="9"/>
      <c r="AL72" s="33"/>
      <c r="AM72" s="33"/>
      <c r="AN72" s="9"/>
      <c r="AO72" s="9"/>
      <c r="AP72" s="9">
        <f t="shared" si="2"/>
        <v>16</v>
      </c>
      <c r="AQ72" s="11">
        <f t="shared" si="3"/>
        <v>5</v>
      </c>
    </row>
    <row r="73" spans="1:55" ht="11.25">
      <c r="A73" s="8" t="s">
        <v>563</v>
      </c>
      <c r="B73" s="73">
        <v>1</v>
      </c>
      <c r="C73" s="9"/>
      <c r="D73" s="9"/>
      <c r="E73" s="73">
        <v>1</v>
      </c>
      <c r="F73" s="9"/>
      <c r="G73" s="9"/>
      <c r="H73" s="9"/>
      <c r="I73" s="9"/>
      <c r="J73" s="9">
        <v>3</v>
      </c>
      <c r="K73" s="9">
        <v>1</v>
      </c>
      <c r="L73" s="9"/>
      <c r="M73" s="9"/>
      <c r="N73" s="9"/>
      <c r="O73" s="3"/>
      <c r="P73" s="9"/>
      <c r="Q73" s="9"/>
      <c r="R73" s="3">
        <v>2</v>
      </c>
      <c r="S73" s="9"/>
      <c r="T73" s="3"/>
      <c r="U73" s="9"/>
      <c r="V73" s="3">
        <v>3</v>
      </c>
      <c r="W73" s="3"/>
      <c r="X73" s="3">
        <v>3</v>
      </c>
      <c r="Y73" s="9"/>
      <c r="Z73" s="9"/>
      <c r="AA73" s="9"/>
      <c r="AB73" s="33"/>
      <c r="AC73" s="9"/>
      <c r="AD73" s="3"/>
      <c r="AE73" s="9"/>
      <c r="AF73" s="73">
        <v>0</v>
      </c>
      <c r="AG73" s="9">
        <v>4</v>
      </c>
      <c r="AH73" s="9"/>
      <c r="AI73" s="9"/>
      <c r="AJ73" s="9"/>
      <c r="AK73" s="9"/>
      <c r="AL73" s="33"/>
      <c r="AM73" s="33"/>
      <c r="AN73" s="9"/>
      <c r="AO73" s="9">
        <f>-B73-AF73-E73</f>
        <v>-2</v>
      </c>
      <c r="AP73" s="9">
        <f t="shared" si="2"/>
        <v>16</v>
      </c>
      <c r="AQ73" s="11">
        <f t="shared" si="3"/>
        <v>9</v>
      </c>
      <c r="BA73" s="20"/>
      <c r="BB73" s="20"/>
      <c r="BC73" s="20"/>
    </row>
    <row r="74" spans="1:56" ht="11.25">
      <c r="A74" s="28" t="s">
        <v>576</v>
      </c>
      <c r="B74" s="3"/>
      <c r="C74" s="3">
        <v>3</v>
      </c>
      <c r="D74" s="3"/>
      <c r="E74" s="3"/>
      <c r="F74" s="3"/>
      <c r="G74" s="3">
        <v>4</v>
      </c>
      <c r="H74" s="3"/>
      <c r="I74" s="3"/>
      <c r="J74" s="3"/>
      <c r="K74" s="9"/>
      <c r="L74" s="9"/>
      <c r="M74" s="9"/>
      <c r="N74" s="9"/>
      <c r="O74" s="9"/>
      <c r="P74" s="9">
        <v>2</v>
      </c>
      <c r="Q74" s="9"/>
      <c r="R74" s="3"/>
      <c r="S74" s="9"/>
      <c r="T74" s="9"/>
      <c r="U74" s="9"/>
      <c r="V74" s="3">
        <v>6</v>
      </c>
      <c r="W74" s="3"/>
      <c r="X74" s="3"/>
      <c r="Y74" s="9"/>
      <c r="Z74" s="9"/>
      <c r="AA74" s="9"/>
      <c r="AB74" s="33"/>
      <c r="AC74" s="9"/>
      <c r="AD74" s="3"/>
      <c r="AE74" s="9"/>
      <c r="AF74" s="9"/>
      <c r="AG74" s="9"/>
      <c r="AH74" s="9"/>
      <c r="AI74" s="9"/>
      <c r="AJ74" s="9"/>
      <c r="AK74" s="9"/>
      <c r="AL74" s="33"/>
      <c r="AM74" s="33"/>
      <c r="AN74" s="9"/>
      <c r="AO74" s="9"/>
      <c r="AP74" s="9">
        <f t="shared" si="2"/>
        <v>15</v>
      </c>
      <c r="AQ74" s="11">
        <f t="shared" si="3"/>
        <v>4</v>
      </c>
      <c r="BA74" s="20"/>
      <c r="BB74" s="20"/>
      <c r="BC74" s="20"/>
      <c r="BD74" s="20"/>
    </row>
    <row r="75" spans="1:43" ht="11.25">
      <c r="A75" s="8" t="s">
        <v>924</v>
      </c>
      <c r="B75" s="9"/>
      <c r="C75" s="9"/>
      <c r="D75" s="9"/>
      <c r="E75" s="9"/>
      <c r="F75" s="9"/>
      <c r="G75" s="9">
        <v>2</v>
      </c>
      <c r="H75" s="9"/>
      <c r="I75" s="3"/>
      <c r="J75" s="3"/>
      <c r="K75" s="9"/>
      <c r="L75" s="9"/>
      <c r="M75" s="9"/>
      <c r="N75" s="9"/>
      <c r="O75" s="9"/>
      <c r="P75" s="9">
        <v>13</v>
      </c>
      <c r="Q75" s="9"/>
      <c r="R75" s="3"/>
      <c r="S75" s="9"/>
      <c r="T75" s="9"/>
      <c r="U75" s="9"/>
      <c r="V75" s="3"/>
      <c r="W75" s="3"/>
      <c r="X75" s="3"/>
      <c r="Y75" s="9"/>
      <c r="Z75" s="9"/>
      <c r="AA75" s="9"/>
      <c r="AB75" s="33"/>
      <c r="AC75" s="9"/>
      <c r="AD75" s="3"/>
      <c r="AE75" s="9"/>
      <c r="AF75" s="9"/>
      <c r="AG75" s="9"/>
      <c r="AH75" s="9"/>
      <c r="AI75" s="9"/>
      <c r="AJ75" s="9"/>
      <c r="AK75" s="9"/>
      <c r="AL75" s="33"/>
      <c r="AM75" s="33"/>
      <c r="AN75" s="9"/>
      <c r="AO75" s="9"/>
      <c r="AP75" s="9">
        <f t="shared" si="2"/>
        <v>15</v>
      </c>
      <c r="AQ75" s="11">
        <f t="shared" si="3"/>
        <v>2</v>
      </c>
    </row>
    <row r="76" spans="1:43" ht="11.25">
      <c r="A76" s="8" t="s">
        <v>782</v>
      </c>
      <c r="B76" s="9"/>
      <c r="C76" s="9"/>
      <c r="D76" s="9">
        <v>0</v>
      </c>
      <c r="E76" s="9"/>
      <c r="F76" s="9"/>
      <c r="G76" s="9"/>
      <c r="H76" s="9"/>
      <c r="I76" s="3">
        <v>7</v>
      </c>
      <c r="J76" s="3">
        <v>3</v>
      </c>
      <c r="K76" s="9"/>
      <c r="L76" s="9"/>
      <c r="M76" s="9"/>
      <c r="N76" s="9"/>
      <c r="O76" s="9"/>
      <c r="P76" s="9"/>
      <c r="Q76" s="9"/>
      <c r="R76" s="3"/>
      <c r="S76" s="9"/>
      <c r="T76" s="9"/>
      <c r="U76" s="9"/>
      <c r="V76" s="3">
        <v>2</v>
      </c>
      <c r="W76" s="3"/>
      <c r="X76" s="3"/>
      <c r="Y76" s="9"/>
      <c r="Z76" s="9"/>
      <c r="AA76" s="9"/>
      <c r="AB76" s="33"/>
      <c r="AC76" s="9"/>
      <c r="AD76" s="3">
        <v>3</v>
      </c>
      <c r="AE76" s="9"/>
      <c r="AF76" s="9"/>
      <c r="AG76" s="9"/>
      <c r="AH76" s="9"/>
      <c r="AI76" s="9"/>
      <c r="AJ76" s="9"/>
      <c r="AK76" s="9"/>
      <c r="AL76" s="33"/>
      <c r="AM76" s="33"/>
      <c r="AN76" s="9"/>
      <c r="AO76" s="9"/>
      <c r="AP76" s="9">
        <f t="shared" si="2"/>
        <v>15</v>
      </c>
      <c r="AQ76" s="11">
        <f t="shared" si="3"/>
        <v>5</v>
      </c>
    </row>
    <row r="77" spans="1:43" ht="11.25">
      <c r="A77" s="8" t="s">
        <v>786</v>
      </c>
      <c r="B77" s="9"/>
      <c r="C77" s="9"/>
      <c r="D77" s="9">
        <v>2</v>
      </c>
      <c r="E77" s="9"/>
      <c r="F77" s="9"/>
      <c r="G77" s="9"/>
      <c r="H77" s="9"/>
      <c r="I77" s="3">
        <v>6</v>
      </c>
      <c r="J77" s="3">
        <v>4</v>
      </c>
      <c r="K77" s="9"/>
      <c r="L77" s="9"/>
      <c r="M77" s="9"/>
      <c r="N77" s="9"/>
      <c r="O77" s="9"/>
      <c r="P77" s="9"/>
      <c r="Q77" s="9"/>
      <c r="R77" s="3"/>
      <c r="S77" s="9"/>
      <c r="T77" s="9"/>
      <c r="U77" s="9"/>
      <c r="V77" s="3">
        <v>3</v>
      </c>
      <c r="W77" s="3"/>
      <c r="X77" s="3"/>
      <c r="Y77" s="9"/>
      <c r="Z77" s="9"/>
      <c r="AA77" s="9"/>
      <c r="AB77" s="33"/>
      <c r="AC77" s="9"/>
      <c r="AD77" s="3"/>
      <c r="AE77" s="9"/>
      <c r="AF77" s="9"/>
      <c r="AG77" s="9"/>
      <c r="AH77" s="9"/>
      <c r="AI77" s="9"/>
      <c r="AJ77" s="9"/>
      <c r="AK77" s="9"/>
      <c r="AL77" s="33"/>
      <c r="AM77" s="33"/>
      <c r="AN77" s="9"/>
      <c r="AO77" s="9"/>
      <c r="AP77" s="9">
        <f t="shared" si="2"/>
        <v>15</v>
      </c>
      <c r="AQ77" s="11">
        <f t="shared" si="3"/>
        <v>4</v>
      </c>
    </row>
    <row r="78" spans="1:43" ht="11.25">
      <c r="A78" s="8" t="s">
        <v>798</v>
      </c>
      <c r="B78" s="9"/>
      <c r="C78" s="9"/>
      <c r="D78" s="9">
        <v>9</v>
      </c>
      <c r="E78" s="9"/>
      <c r="F78" s="9"/>
      <c r="G78" s="9"/>
      <c r="H78" s="9"/>
      <c r="I78" s="3"/>
      <c r="J78" s="3"/>
      <c r="K78" s="9"/>
      <c r="L78" s="9"/>
      <c r="M78" s="9"/>
      <c r="N78" s="9"/>
      <c r="O78" s="9"/>
      <c r="P78" s="9"/>
      <c r="Q78" s="9"/>
      <c r="R78" s="3"/>
      <c r="S78" s="9"/>
      <c r="T78" s="9"/>
      <c r="U78" s="9"/>
      <c r="V78" s="3">
        <v>3</v>
      </c>
      <c r="W78" s="3"/>
      <c r="X78" s="3"/>
      <c r="Y78" s="9"/>
      <c r="Z78" s="9"/>
      <c r="AA78" s="9"/>
      <c r="AB78" s="33"/>
      <c r="AC78" s="9"/>
      <c r="AD78" s="3">
        <v>3</v>
      </c>
      <c r="AE78" s="9"/>
      <c r="AF78" s="9"/>
      <c r="AG78" s="9"/>
      <c r="AH78" s="9"/>
      <c r="AI78" s="9"/>
      <c r="AJ78" s="9"/>
      <c r="AK78" s="9"/>
      <c r="AL78" s="33"/>
      <c r="AM78" s="33"/>
      <c r="AN78" s="9"/>
      <c r="AO78" s="9"/>
      <c r="AP78" s="9">
        <f t="shared" si="2"/>
        <v>15</v>
      </c>
      <c r="AQ78" s="11">
        <f t="shared" si="3"/>
        <v>3</v>
      </c>
    </row>
    <row r="79" spans="1:43" ht="11.25">
      <c r="A79" s="8" t="s">
        <v>965</v>
      </c>
      <c r="B79" s="9"/>
      <c r="C79" s="9"/>
      <c r="D79" s="9"/>
      <c r="E79" s="9"/>
      <c r="F79" s="9">
        <v>8</v>
      </c>
      <c r="G79" s="9">
        <v>1</v>
      </c>
      <c r="H79" s="9"/>
      <c r="I79" s="3"/>
      <c r="J79" s="3"/>
      <c r="K79" s="9"/>
      <c r="L79" s="9">
        <v>2</v>
      </c>
      <c r="M79" s="9"/>
      <c r="N79" s="9"/>
      <c r="O79" s="9"/>
      <c r="P79" s="9"/>
      <c r="Q79" s="9"/>
      <c r="R79" s="3"/>
      <c r="S79" s="9">
        <v>3</v>
      </c>
      <c r="T79" s="9"/>
      <c r="U79" s="9"/>
      <c r="V79" s="3"/>
      <c r="W79" s="3"/>
      <c r="X79" s="3"/>
      <c r="Y79" s="9"/>
      <c r="Z79" s="9"/>
      <c r="AA79" s="9"/>
      <c r="AB79" s="33"/>
      <c r="AC79" s="9"/>
      <c r="AD79" s="3"/>
      <c r="AE79" s="9"/>
      <c r="AF79" s="9"/>
      <c r="AG79" s="9"/>
      <c r="AH79" s="9"/>
      <c r="AI79" s="9"/>
      <c r="AJ79" s="9"/>
      <c r="AK79" s="9"/>
      <c r="AL79" s="33"/>
      <c r="AM79" s="33"/>
      <c r="AN79" s="9"/>
      <c r="AO79" s="9"/>
      <c r="AP79" s="9">
        <f t="shared" si="2"/>
        <v>14</v>
      </c>
      <c r="AQ79" s="11">
        <f t="shared" si="3"/>
        <v>4</v>
      </c>
    </row>
    <row r="80" spans="1:43" ht="11.25">
      <c r="A80" s="8" t="s">
        <v>922</v>
      </c>
      <c r="B80" s="9"/>
      <c r="C80" s="9"/>
      <c r="D80" s="9"/>
      <c r="E80" s="9"/>
      <c r="F80" s="9"/>
      <c r="G80" s="9">
        <v>3</v>
      </c>
      <c r="H80" s="9"/>
      <c r="I80" s="3"/>
      <c r="J80" s="3"/>
      <c r="K80" s="9"/>
      <c r="L80" s="9"/>
      <c r="M80" s="9"/>
      <c r="N80" s="9"/>
      <c r="O80" s="9"/>
      <c r="P80" s="9">
        <v>11</v>
      </c>
      <c r="Q80" s="9"/>
      <c r="R80" s="3"/>
      <c r="S80" s="9"/>
      <c r="T80" s="9"/>
      <c r="U80" s="9"/>
      <c r="V80" s="3"/>
      <c r="W80" s="3"/>
      <c r="X80" s="3"/>
      <c r="Y80" s="9"/>
      <c r="Z80" s="9"/>
      <c r="AA80" s="9"/>
      <c r="AB80" s="33"/>
      <c r="AC80" s="9"/>
      <c r="AD80" s="3"/>
      <c r="AE80" s="9"/>
      <c r="AF80" s="9"/>
      <c r="AG80" s="9"/>
      <c r="AH80" s="9"/>
      <c r="AI80" s="9"/>
      <c r="AJ80" s="9"/>
      <c r="AK80" s="9"/>
      <c r="AL80" s="33"/>
      <c r="AM80" s="33"/>
      <c r="AN80" s="9"/>
      <c r="AO80" s="9"/>
      <c r="AP80" s="9">
        <f t="shared" si="2"/>
        <v>14</v>
      </c>
      <c r="AQ80" s="11">
        <f t="shared" si="3"/>
        <v>2</v>
      </c>
    </row>
    <row r="81" spans="1:43" ht="11.25">
      <c r="A81" s="1" t="s">
        <v>789</v>
      </c>
      <c r="B81" s="3"/>
      <c r="C81" s="9"/>
      <c r="D81" s="3">
        <v>3</v>
      </c>
      <c r="E81" s="3"/>
      <c r="F81" s="3"/>
      <c r="G81" s="9"/>
      <c r="H81" s="9"/>
      <c r="I81" s="3">
        <v>2</v>
      </c>
      <c r="J81" s="3"/>
      <c r="K81" s="9"/>
      <c r="L81" s="9"/>
      <c r="M81" s="9"/>
      <c r="N81" s="9"/>
      <c r="O81" s="9"/>
      <c r="P81" s="9"/>
      <c r="Q81" s="9"/>
      <c r="R81" s="3"/>
      <c r="S81" s="9"/>
      <c r="T81" s="9"/>
      <c r="U81" s="9"/>
      <c r="V81" s="3">
        <v>2</v>
      </c>
      <c r="W81" s="3">
        <v>2</v>
      </c>
      <c r="X81" s="3"/>
      <c r="Y81" s="9"/>
      <c r="Z81" s="9"/>
      <c r="AA81" s="9"/>
      <c r="AB81" s="33"/>
      <c r="AC81" s="9"/>
      <c r="AD81" s="3">
        <v>2</v>
      </c>
      <c r="AE81" s="9"/>
      <c r="AF81" s="9">
        <v>3</v>
      </c>
      <c r="AG81" s="9"/>
      <c r="AH81" s="9"/>
      <c r="AI81" s="9"/>
      <c r="AJ81" s="9"/>
      <c r="AK81" s="9"/>
      <c r="AL81" s="33"/>
      <c r="AM81" s="33"/>
      <c r="AN81" s="9"/>
      <c r="AO81" s="9"/>
      <c r="AP81" s="9">
        <f t="shared" si="2"/>
        <v>14</v>
      </c>
      <c r="AQ81" s="11">
        <f t="shared" si="3"/>
        <v>6</v>
      </c>
    </row>
    <row r="82" spans="1:43" ht="11.25">
      <c r="A82" s="1" t="s">
        <v>792</v>
      </c>
      <c r="B82" s="3"/>
      <c r="C82" s="9"/>
      <c r="D82" s="66">
        <v>1</v>
      </c>
      <c r="E82" s="3">
        <v>3</v>
      </c>
      <c r="F82" s="3"/>
      <c r="G82" s="9"/>
      <c r="H82" s="9"/>
      <c r="I82" s="3"/>
      <c r="J82" s="3"/>
      <c r="K82" s="9"/>
      <c r="L82" s="9"/>
      <c r="M82" s="9">
        <v>2</v>
      </c>
      <c r="N82" s="9"/>
      <c r="O82" s="9"/>
      <c r="P82" s="9"/>
      <c r="Q82" s="9">
        <v>1</v>
      </c>
      <c r="R82" s="3"/>
      <c r="S82" s="9"/>
      <c r="T82" s="9"/>
      <c r="U82" s="9">
        <v>5</v>
      </c>
      <c r="V82" s="3"/>
      <c r="W82" s="3"/>
      <c r="X82" s="3">
        <v>2</v>
      </c>
      <c r="Y82" s="9"/>
      <c r="Z82" s="9"/>
      <c r="AA82" s="9"/>
      <c r="AB82" s="33"/>
      <c r="AC82" s="9"/>
      <c r="AD82" s="3">
        <v>1</v>
      </c>
      <c r="AE82" s="9"/>
      <c r="AF82" s="9"/>
      <c r="AG82" s="9"/>
      <c r="AH82" s="9"/>
      <c r="AI82" s="9"/>
      <c r="AJ82" s="9"/>
      <c r="AK82" s="9"/>
      <c r="AL82" s="33"/>
      <c r="AM82" s="33"/>
      <c r="AN82" s="9"/>
      <c r="AO82" s="9">
        <f>-D82</f>
        <v>-1</v>
      </c>
      <c r="AP82" s="9">
        <f t="shared" si="2"/>
        <v>14</v>
      </c>
      <c r="AQ82" s="11">
        <f t="shared" si="3"/>
        <v>7</v>
      </c>
    </row>
    <row r="83" spans="1:43" ht="11.25">
      <c r="A83" s="8" t="s">
        <v>721</v>
      </c>
      <c r="B83" s="9"/>
      <c r="C83" s="9"/>
      <c r="D83" s="9"/>
      <c r="E83" s="9"/>
      <c r="F83" s="9"/>
      <c r="G83" s="9"/>
      <c r="H83" s="9"/>
      <c r="I83" s="3"/>
      <c r="J83" s="3"/>
      <c r="K83" s="9"/>
      <c r="L83" s="9"/>
      <c r="M83" s="9"/>
      <c r="N83" s="9"/>
      <c r="O83" s="9"/>
      <c r="P83" s="9"/>
      <c r="Q83" s="9"/>
      <c r="R83" s="3">
        <v>3</v>
      </c>
      <c r="S83" s="9"/>
      <c r="T83" s="9"/>
      <c r="U83" s="9"/>
      <c r="V83" s="3"/>
      <c r="W83" s="66">
        <v>2</v>
      </c>
      <c r="X83" s="3"/>
      <c r="Y83" s="9"/>
      <c r="Z83" s="9"/>
      <c r="AA83" s="9"/>
      <c r="AB83" s="33"/>
      <c r="AC83" s="73">
        <v>9</v>
      </c>
      <c r="AD83" s="3"/>
      <c r="AE83" s="9"/>
      <c r="AF83" s="9"/>
      <c r="AG83" s="9"/>
      <c r="AH83" s="9"/>
      <c r="AI83" s="9"/>
      <c r="AJ83" s="9"/>
      <c r="AK83" s="9"/>
      <c r="AL83" s="33"/>
      <c r="AM83" s="33"/>
      <c r="AN83" s="9"/>
      <c r="AO83" s="9"/>
      <c r="AP83" s="9">
        <f t="shared" si="2"/>
        <v>14</v>
      </c>
      <c r="AQ83" s="11">
        <f t="shared" si="3"/>
        <v>3</v>
      </c>
    </row>
    <row r="84" spans="1:43" ht="11.25">
      <c r="A84" s="8" t="s">
        <v>1083</v>
      </c>
      <c r="B84" s="9"/>
      <c r="C84" s="9"/>
      <c r="D84" s="9"/>
      <c r="E84" s="9"/>
      <c r="F84" s="9"/>
      <c r="G84" s="9"/>
      <c r="H84" s="9"/>
      <c r="I84" s="3">
        <v>5</v>
      </c>
      <c r="J84" s="3"/>
      <c r="K84" s="9"/>
      <c r="L84" s="9"/>
      <c r="M84" s="9"/>
      <c r="N84" s="9"/>
      <c r="O84" s="9"/>
      <c r="P84" s="9"/>
      <c r="Q84" s="9"/>
      <c r="R84" s="3"/>
      <c r="S84" s="9"/>
      <c r="T84" s="9"/>
      <c r="U84" s="9"/>
      <c r="V84" s="3"/>
      <c r="W84" s="3"/>
      <c r="X84" s="3"/>
      <c r="Y84" s="9">
        <v>8</v>
      </c>
      <c r="Z84" s="9"/>
      <c r="AA84" s="9"/>
      <c r="AB84" s="33"/>
      <c r="AC84" s="9"/>
      <c r="AD84" s="3"/>
      <c r="AE84" s="9"/>
      <c r="AF84" s="9"/>
      <c r="AG84" s="9"/>
      <c r="AH84" s="56"/>
      <c r="AI84" s="9"/>
      <c r="AJ84" s="9"/>
      <c r="AK84" s="9"/>
      <c r="AL84" s="33"/>
      <c r="AM84" s="33"/>
      <c r="AN84" s="9"/>
      <c r="AO84" s="9"/>
      <c r="AP84" s="9">
        <f t="shared" si="2"/>
        <v>13</v>
      </c>
      <c r="AQ84" s="11">
        <f t="shared" si="3"/>
        <v>2</v>
      </c>
    </row>
    <row r="85" spans="1:43" ht="11.25">
      <c r="A85" s="1" t="s">
        <v>769</v>
      </c>
      <c r="B85" s="9"/>
      <c r="C85" s="9"/>
      <c r="D85" s="9"/>
      <c r="E85" s="9">
        <v>4</v>
      </c>
      <c r="F85" s="9"/>
      <c r="G85" s="9"/>
      <c r="H85" s="9"/>
      <c r="I85" s="3"/>
      <c r="J85" s="3"/>
      <c r="K85" s="9">
        <v>3</v>
      </c>
      <c r="L85" s="9"/>
      <c r="M85" s="9">
        <v>2</v>
      </c>
      <c r="N85" s="9"/>
      <c r="O85" s="9"/>
      <c r="P85" s="9"/>
      <c r="Q85" s="9"/>
      <c r="R85" s="3"/>
      <c r="S85" s="9"/>
      <c r="T85" s="9"/>
      <c r="U85" s="9">
        <v>1</v>
      </c>
      <c r="V85" s="3"/>
      <c r="W85" s="3"/>
      <c r="X85" s="3">
        <v>3</v>
      </c>
      <c r="Y85" s="9"/>
      <c r="Z85" s="9"/>
      <c r="AA85" s="9"/>
      <c r="AB85" s="33"/>
      <c r="AC85" s="9"/>
      <c r="AD85" s="3"/>
      <c r="AE85" s="9"/>
      <c r="AF85" s="9"/>
      <c r="AG85" s="9"/>
      <c r="AH85" s="9"/>
      <c r="AI85" s="9"/>
      <c r="AJ85" s="9"/>
      <c r="AK85" s="9"/>
      <c r="AL85" s="33"/>
      <c r="AM85" s="33"/>
      <c r="AN85" s="9"/>
      <c r="AO85" s="9"/>
      <c r="AP85" s="9">
        <f t="shared" si="2"/>
        <v>13</v>
      </c>
      <c r="AQ85" s="11">
        <f t="shared" si="3"/>
        <v>5</v>
      </c>
    </row>
    <row r="86" spans="1:43" ht="11.25">
      <c r="A86" s="8" t="s">
        <v>799</v>
      </c>
      <c r="B86" s="9"/>
      <c r="C86" s="9"/>
      <c r="D86" s="9">
        <v>6</v>
      </c>
      <c r="E86" s="9"/>
      <c r="F86" s="9"/>
      <c r="G86" s="9"/>
      <c r="H86" s="9"/>
      <c r="I86" s="3"/>
      <c r="J86" s="3"/>
      <c r="K86" s="9"/>
      <c r="L86" s="9"/>
      <c r="M86" s="9">
        <v>7</v>
      </c>
      <c r="N86" s="9"/>
      <c r="O86" s="9"/>
      <c r="P86" s="9"/>
      <c r="Q86" s="9"/>
      <c r="R86" s="3"/>
      <c r="S86" s="9"/>
      <c r="T86" s="9"/>
      <c r="U86" s="9"/>
      <c r="V86" s="3"/>
      <c r="W86" s="3"/>
      <c r="X86" s="3"/>
      <c r="Y86" s="9"/>
      <c r="Z86" s="9"/>
      <c r="AA86" s="9"/>
      <c r="AB86" s="33"/>
      <c r="AC86" s="9"/>
      <c r="AD86" s="3"/>
      <c r="AE86" s="9"/>
      <c r="AF86" s="9"/>
      <c r="AG86" s="9"/>
      <c r="AH86" s="9"/>
      <c r="AI86" s="9"/>
      <c r="AJ86" s="9"/>
      <c r="AK86" s="9"/>
      <c r="AL86" s="33"/>
      <c r="AM86" s="33"/>
      <c r="AN86" s="9"/>
      <c r="AO86" s="9"/>
      <c r="AP86" s="9">
        <f t="shared" si="2"/>
        <v>13</v>
      </c>
      <c r="AQ86" s="11">
        <f t="shared" si="3"/>
        <v>2</v>
      </c>
    </row>
    <row r="87" spans="1:43" ht="11.25">
      <c r="A87" s="1" t="s">
        <v>549</v>
      </c>
      <c r="B87" s="3"/>
      <c r="C87" s="3"/>
      <c r="D87" s="3"/>
      <c r="E87" s="3"/>
      <c r="F87" s="3"/>
      <c r="G87" s="9"/>
      <c r="H87" s="9"/>
      <c r="I87" s="3"/>
      <c r="J87" s="3"/>
      <c r="K87" s="9"/>
      <c r="L87" s="9"/>
      <c r="M87" s="9"/>
      <c r="N87" s="9"/>
      <c r="O87" s="9">
        <v>5</v>
      </c>
      <c r="P87" s="9"/>
      <c r="Q87" s="9"/>
      <c r="R87" s="3"/>
      <c r="S87" s="9"/>
      <c r="T87" s="9"/>
      <c r="U87" s="9"/>
      <c r="V87" s="3"/>
      <c r="W87" s="3"/>
      <c r="X87" s="3">
        <v>8</v>
      </c>
      <c r="Y87" s="9"/>
      <c r="Z87" s="9"/>
      <c r="AA87" s="9"/>
      <c r="AB87" s="33"/>
      <c r="AC87" s="9"/>
      <c r="AD87" s="3"/>
      <c r="AE87" s="9"/>
      <c r="AF87" s="9"/>
      <c r="AG87" s="9"/>
      <c r="AH87" s="9"/>
      <c r="AI87" s="9"/>
      <c r="AJ87" s="9"/>
      <c r="AK87" s="9"/>
      <c r="AL87" s="33"/>
      <c r="AM87" s="33"/>
      <c r="AN87" s="9"/>
      <c r="AO87" s="9"/>
      <c r="AP87" s="9">
        <f t="shared" si="2"/>
        <v>13</v>
      </c>
      <c r="AQ87" s="11">
        <f t="shared" si="3"/>
        <v>2</v>
      </c>
    </row>
    <row r="88" spans="1:43" ht="11.25">
      <c r="A88" s="1" t="s">
        <v>651</v>
      </c>
      <c r="B88" s="9"/>
      <c r="C88" s="9">
        <v>3</v>
      </c>
      <c r="D88" s="9"/>
      <c r="E88" s="9"/>
      <c r="F88" s="9"/>
      <c r="G88" s="9">
        <v>2</v>
      </c>
      <c r="H88" s="9"/>
      <c r="I88" s="9"/>
      <c r="J88" s="3"/>
      <c r="K88" s="9"/>
      <c r="L88" s="9"/>
      <c r="M88" s="9"/>
      <c r="N88" s="9"/>
      <c r="O88" s="9"/>
      <c r="P88" s="9">
        <v>6</v>
      </c>
      <c r="Q88" s="9"/>
      <c r="R88" s="3"/>
      <c r="S88" s="9"/>
      <c r="T88" s="9"/>
      <c r="U88" s="9"/>
      <c r="V88" s="3">
        <v>1</v>
      </c>
      <c r="W88" s="3"/>
      <c r="X88" s="3"/>
      <c r="Y88" s="9"/>
      <c r="Z88" s="9"/>
      <c r="AA88" s="9"/>
      <c r="AB88" s="33"/>
      <c r="AC88" s="9"/>
      <c r="AD88" s="3"/>
      <c r="AE88" s="9"/>
      <c r="AF88" s="9"/>
      <c r="AG88" s="9"/>
      <c r="AH88" s="9"/>
      <c r="AI88" s="9"/>
      <c r="AJ88" s="9"/>
      <c r="AK88" s="9"/>
      <c r="AL88" s="33"/>
      <c r="AM88" s="33"/>
      <c r="AN88" s="9"/>
      <c r="AO88" s="9"/>
      <c r="AP88" s="9">
        <f t="shared" si="2"/>
        <v>12</v>
      </c>
      <c r="AQ88" s="11">
        <f t="shared" si="3"/>
        <v>4</v>
      </c>
    </row>
    <row r="89" spans="1:56" ht="11.25" customHeight="1">
      <c r="A89" s="8" t="s">
        <v>1229</v>
      </c>
      <c r="B89" s="9"/>
      <c r="C89" s="9"/>
      <c r="D89" s="9"/>
      <c r="E89" s="9"/>
      <c r="F89" s="9"/>
      <c r="G89" s="9"/>
      <c r="H89" s="3"/>
      <c r="I89" s="3"/>
      <c r="J89" s="3"/>
      <c r="K89" s="9"/>
      <c r="L89" s="9"/>
      <c r="M89" s="9">
        <v>1</v>
      </c>
      <c r="N89" s="9"/>
      <c r="O89" s="9"/>
      <c r="P89" s="9">
        <v>4</v>
      </c>
      <c r="Q89" s="9"/>
      <c r="R89" s="3"/>
      <c r="S89" s="9"/>
      <c r="T89" s="9"/>
      <c r="U89" s="9"/>
      <c r="V89" s="3"/>
      <c r="W89" s="3"/>
      <c r="X89" s="3"/>
      <c r="Y89" s="9"/>
      <c r="Z89" s="9">
        <v>2</v>
      </c>
      <c r="AA89" s="9"/>
      <c r="AB89" s="33"/>
      <c r="AC89" s="9"/>
      <c r="AD89" s="3"/>
      <c r="AE89" s="9">
        <v>5</v>
      </c>
      <c r="AF89" s="9"/>
      <c r="AG89" s="9"/>
      <c r="AH89" s="9"/>
      <c r="AI89" s="9"/>
      <c r="AJ89" s="9"/>
      <c r="AK89" s="9"/>
      <c r="AL89" s="33"/>
      <c r="AM89" s="33"/>
      <c r="AN89" s="9"/>
      <c r="AO89" s="9"/>
      <c r="AP89" s="9">
        <f t="shared" si="2"/>
        <v>12</v>
      </c>
      <c r="AQ89" s="11">
        <f t="shared" si="3"/>
        <v>4</v>
      </c>
      <c r="BA89" s="24"/>
      <c r="BB89" s="24"/>
      <c r="BC89" s="24"/>
      <c r="BD89" s="20"/>
    </row>
    <row r="90" spans="1:43" ht="11.25" customHeight="1">
      <c r="A90" s="8" t="s">
        <v>875</v>
      </c>
      <c r="B90" s="9"/>
      <c r="C90" s="9"/>
      <c r="D90" s="9"/>
      <c r="E90" s="9">
        <v>3</v>
      </c>
      <c r="F90" s="9"/>
      <c r="G90" s="9"/>
      <c r="H90" s="9"/>
      <c r="I90" s="3"/>
      <c r="J90" s="3">
        <v>6</v>
      </c>
      <c r="K90" s="9"/>
      <c r="L90" s="9"/>
      <c r="M90" s="9"/>
      <c r="N90" s="9"/>
      <c r="O90" s="9">
        <v>3</v>
      </c>
      <c r="P90" s="9"/>
      <c r="Q90" s="9"/>
      <c r="R90" s="3"/>
      <c r="S90" s="9"/>
      <c r="T90" s="9"/>
      <c r="U90" s="9"/>
      <c r="V90" s="3"/>
      <c r="W90" s="3"/>
      <c r="X90" s="3"/>
      <c r="Y90" s="9"/>
      <c r="Z90" s="9"/>
      <c r="AA90" s="9"/>
      <c r="AB90" s="33"/>
      <c r="AC90" s="9"/>
      <c r="AD90" s="3"/>
      <c r="AE90" s="9"/>
      <c r="AF90" s="9"/>
      <c r="AG90" s="9"/>
      <c r="AH90" s="9"/>
      <c r="AI90" s="9"/>
      <c r="AJ90" s="9"/>
      <c r="AK90" s="9"/>
      <c r="AL90" s="33"/>
      <c r="AM90" s="33"/>
      <c r="AN90" s="9"/>
      <c r="AO90" s="9"/>
      <c r="AP90" s="9">
        <f t="shared" si="2"/>
        <v>12</v>
      </c>
      <c r="AQ90" s="11">
        <f t="shared" si="3"/>
        <v>3</v>
      </c>
    </row>
    <row r="91" spans="1:43" ht="11.25">
      <c r="A91" s="8" t="s">
        <v>805</v>
      </c>
      <c r="B91" s="9"/>
      <c r="C91" s="9"/>
      <c r="D91" s="9">
        <v>3</v>
      </c>
      <c r="E91" s="9"/>
      <c r="F91" s="9"/>
      <c r="G91" s="9"/>
      <c r="H91" s="9"/>
      <c r="I91" s="3">
        <v>4</v>
      </c>
      <c r="J91" s="3">
        <v>1</v>
      </c>
      <c r="K91" s="9"/>
      <c r="L91" s="9"/>
      <c r="M91" s="9">
        <v>2</v>
      </c>
      <c r="N91" s="9"/>
      <c r="O91" s="9"/>
      <c r="P91" s="9"/>
      <c r="Q91" s="9"/>
      <c r="R91" s="3"/>
      <c r="S91" s="9"/>
      <c r="T91" s="9"/>
      <c r="U91" s="9"/>
      <c r="V91" s="3">
        <v>1</v>
      </c>
      <c r="W91" s="3"/>
      <c r="X91" s="3"/>
      <c r="Y91" s="9"/>
      <c r="Z91" s="9"/>
      <c r="AA91" s="9"/>
      <c r="AB91" s="33"/>
      <c r="AC91" s="9"/>
      <c r="AD91" s="3">
        <v>1</v>
      </c>
      <c r="AE91" s="9"/>
      <c r="AF91" s="9"/>
      <c r="AG91" s="9"/>
      <c r="AH91" s="9"/>
      <c r="AI91" s="9"/>
      <c r="AJ91" s="9"/>
      <c r="AK91" s="9"/>
      <c r="AL91" s="33"/>
      <c r="AM91" s="33"/>
      <c r="AN91" s="9"/>
      <c r="AO91" s="9"/>
      <c r="AP91" s="9">
        <f t="shared" si="2"/>
        <v>12</v>
      </c>
      <c r="AQ91" s="11">
        <f t="shared" si="3"/>
        <v>6</v>
      </c>
    </row>
    <row r="92" spans="1:43" ht="11.25">
      <c r="A92" s="8" t="s">
        <v>800</v>
      </c>
      <c r="B92" s="9"/>
      <c r="C92" s="9"/>
      <c r="D92" s="9">
        <v>3</v>
      </c>
      <c r="E92" s="9"/>
      <c r="F92" s="9"/>
      <c r="G92" s="9"/>
      <c r="H92" s="9"/>
      <c r="I92" s="3">
        <v>4</v>
      </c>
      <c r="J92" s="3"/>
      <c r="K92" s="9"/>
      <c r="L92" s="9"/>
      <c r="M92" s="9"/>
      <c r="N92" s="9"/>
      <c r="O92" s="9"/>
      <c r="P92" s="9"/>
      <c r="Q92" s="9"/>
      <c r="R92" s="3"/>
      <c r="S92" s="9"/>
      <c r="T92" s="9"/>
      <c r="U92" s="9"/>
      <c r="V92" s="3"/>
      <c r="W92" s="3"/>
      <c r="X92" s="3"/>
      <c r="Y92" s="9"/>
      <c r="Z92" s="9"/>
      <c r="AA92" s="9"/>
      <c r="AB92" s="33"/>
      <c r="AC92" s="9"/>
      <c r="AD92" s="3"/>
      <c r="AE92" s="9"/>
      <c r="AF92" s="9"/>
      <c r="AG92" s="9">
        <v>5</v>
      </c>
      <c r="AH92" s="9"/>
      <c r="AI92" s="9"/>
      <c r="AJ92" s="9"/>
      <c r="AK92" s="9"/>
      <c r="AL92" s="33"/>
      <c r="AM92" s="33"/>
      <c r="AN92" s="9"/>
      <c r="AO92" s="9"/>
      <c r="AP92" s="9">
        <f t="shared" si="2"/>
        <v>12</v>
      </c>
      <c r="AQ92" s="11">
        <f t="shared" si="3"/>
        <v>3</v>
      </c>
    </row>
    <row r="93" spans="1:53" ht="11.25">
      <c r="A93" s="8" t="s">
        <v>781</v>
      </c>
      <c r="B93" s="9"/>
      <c r="C93" s="9"/>
      <c r="D93" s="9">
        <v>3</v>
      </c>
      <c r="E93" s="9"/>
      <c r="F93" s="9"/>
      <c r="G93" s="9"/>
      <c r="H93" s="9"/>
      <c r="I93" s="3">
        <v>3</v>
      </c>
      <c r="J93" s="3">
        <v>2</v>
      </c>
      <c r="K93" s="9"/>
      <c r="L93" s="9"/>
      <c r="M93" s="9"/>
      <c r="N93" s="9"/>
      <c r="O93" s="9"/>
      <c r="P93" s="9"/>
      <c r="Q93" s="9"/>
      <c r="R93" s="3"/>
      <c r="S93" s="9"/>
      <c r="T93" s="9"/>
      <c r="U93" s="9"/>
      <c r="V93" s="3">
        <v>3</v>
      </c>
      <c r="W93" s="3"/>
      <c r="X93" s="3"/>
      <c r="Y93" s="9"/>
      <c r="Z93" s="9"/>
      <c r="AA93" s="9"/>
      <c r="AB93" s="33"/>
      <c r="AC93" s="9"/>
      <c r="AD93" s="3"/>
      <c r="AE93" s="9"/>
      <c r="AF93" s="9"/>
      <c r="AG93" s="9"/>
      <c r="AH93" s="9"/>
      <c r="AI93" s="9"/>
      <c r="AJ93" s="9"/>
      <c r="AK93" s="9"/>
      <c r="AL93" s="33"/>
      <c r="AM93" s="33"/>
      <c r="AN93" s="9"/>
      <c r="AO93" s="9"/>
      <c r="AP93" s="9">
        <f t="shared" si="2"/>
        <v>11</v>
      </c>
      <c r="AQ93" s="11">
        <f t="shared" si="3"/>
        <v>4</v>
      </c>
      <c r="AZ93" s="20"/>
      <c r="BA93" s="20"/>
    </row>
    <row r="94" spans="1:43" ht="11.25">
      <c r="A94" s="1" t="s">
        <v>747</v>
      </c>
      <c r="B94" s="9"/>
      <c r="C94" s="9"/>
      <c r="D94" s="9"/>
      <c r="E94" s="9"/>
      <c r="F94" s="9"/>
      <c r="G94" s="9"/>
      <c r="H94" s="9"/>
      <c r="I94" s="3"/>
      <c r="J94" s="3"/>
      <c r="K94" s="9"/>
      <c r="L94" s="9"/>
      <c r="M94" s="9"/>
      <c r="N94" s="9"/>
      <c r="O94" s="9"/>
      <c r="P94" s="9"/>
      <c r="Q94" s="9"/>
      <c r="R94" s="3"/>
      <c r="S94" s="9"/>
      <c r="T94" s="9"/>
      <c r="U94" s="9"/>
      <c r="V94" s="3">
        <v>2</v>
      </c>
      <c r="W94" s="3"/>
      <c r="X94" s="3"/>
      <c r="Y94" s="9"/>
      <c r="Z94" s="9"/>
      <c r="AA94" s="9"/>
      <c r="AB94" s="33"/>
      <c r="AC94" s="9"/>
      <c r="AD94" s="3">
        <v>6</v>
      </c>
      <c r="AE94" s="9"/>
      <c r="AF94" s="9">
        <v>3</v>
      </c>
      <c r="AG94" s="9"/>
      <c r="AH94" s="9"/>
      <c r="AI94" s="9"/>
      <c r="AJ94" s="9"/>
      <c r="AK94" s="9"/>
      <c r="AL94" s="33"/>
      <c r="AM94" s="33"/>
      <c r="AN94" s="9"/>
      <c r="AO94" s="9"/>
      <c r="AP94" s="9">
        <f t="shared" si="2"/>
        <v>11</v>
      </c>
      <c r="AQ94" s="11">
        <f t="shared" si="3"/>
        <v>3</v>
      </c>
    </row>
    <row r="95" spans="1:43" ht="11.25">
      <c r="A95" s="8" t="s">
        <v>555</v>
      </c>
      <c r="B95" s="9">
        <v>3</v>
      </c>
      <c r="C95" s="9"/>
      <c r="D95" s="9"/>
      <c r="E95" s="9"/>
      <c r="F95" s="9"/>
      <c r="G95" s="9"/>
      <c r="H95" s="9"/>
      <c r="I95" s="3"/>
      <c r="J95" s="3"/>
      <c r="K95" s="9"/>
      <c r="L95" s="9"/>
      <c r="M95" s="9"/>
      <c r="N95" s="9">
        <v>8</v>
      </c>
      <c r="O95" s="9"/>
      <c r="P95" s="9"/>
      <c r="Q95" s="9"/>
      <c r="R95" s="3"/>
      <c r="S95" s="9"/>
      <c r="T95" s="9"/>
      <c r="U95" s="9"/>
      <c r="V95" s="3"/>
      <c r="W95" s="3"/>
      <c r="X95" s="3"/>
      <c r="Y95" s="9"/>
      <c r="Z95" s="9"/>
      <c r="AA95" s="9"/>
      <c r="AB95" s="33"/>
      <c r="AC95" s="9"/>
      <c r="AD95" s="3"/>
      <c r="AE95" s="9"/>
      <c r="AF95" s="9"/>
      <c r="AG95" s="9"/>
      <c r="AH95" s="9"/>
      <c r="AI95" s="9"/>
      <c r="AJ95" s="9"/>
      <c r="AK95" s="9"/>
      <c r="AL95" s="33"/>
      <c r="AM95" s="33"/>
      <c r="AN95" s="9"/>
      <c r="AO95" s="9"/>
      <c r="AP95" s="9">
        <f t="shared" si="2"/>
        <v>11</v>
      </c>
      <c r="AQ95" s="11">
        <f t="shared" si="3"/>
        <v>2</v>
      </c>
    </row>
    <row r="96" spans="1:43" ht="11.25">
      <c r="A96" s="1" t="s">
        <v>1021</v>
      </c>
      <c r="B96" s="9"/>
      <c r="C96" s="9"/>
      <c r="D96" s="9"/>
      <c r="E96" s="9"/>
      <c r="F96" s="9"/>
      <c r="G96" s="9"/>
      <c r="H96" s="9">
        <v>3</v>
      </c>
      <c r="I96" s="3"/>
      <c r="J96" s="3"/>
      <c r="K96" s="9"/>
      <c r="L96" s="9"/>
      <c r="M96" s="9"/>
      <c r="N96" s="9"/>
      <c r="O96" s="9"/>
      <c r="P96" s="9"/>
      <c r="Q96" s="9"/>
      <c r="R96" s="3"/>
      <c r="S96" s="9"/>
      <c r="T96" s="9"/>
      <c r="U96" s="9"/>
      <c r="V96" s="3"/>
      <c r="W96" s="3"/>
      <c r="X96" s="3"/>
      <c r="Y96" s="9"/>
      <c r="Z96" s="9"/>
      <c r="AA96" s="9"/>
      <c r="AB96" s="33">
        <v>6</v>
      </c>
      <c r="AC96" s="9"/>
      <c r="AD96" s="3"/>
      <c r="AE96" s="9"/>
      <c r="AF96" s="9"/>
      <c r="AG96" s="9">
        <v>2</v>
      </c>
      <c r="AH96" s="9"/>
      <c r="AI96" s="9"/>
      <c r="AJ96" s="9"/>
      <c r="AK96" s="9"/>
      <c r="AL96" s="33"/>
      <c r="AM96" s="33"/>
      <c r="AN96" s="9"/>
      <c r="AO96" s="9"/>
      <c r="AP96" s="9">
        <f t="shared" si="2"/>
        <v>11</v>
      </c>
      <c r="AQ96" s="11">
        <f t="shared" si="3"/>
        <v>3</v>
      </c>
    </row>
    <row r="97" spans="1:43" ht="11.25">
      <c r="A97" s="1" t="s">
        <v>1029</v>
      </c>
      <c r="B97" s="9"/>
      <c r="C97" s="9"/>
      <c r="D97" s="9"/>
      <c r="E97" s="9"/>
      <c r="F97" s="9"/>
      <c r="G97" s="9"/>
      <c r="H97" s="9">
        <v>3</v>
      </c>
      <c r="I97" s="3"/>
      <c r="J97" s="3"/>
      <c r="K97" s="9"/>
      <c r="L97" s="9"/>
      <c r="M97" s="9"/>
      <c r="N97" s="9"/>
      <c r="O97" s="9"/>
      <c r="P97" s="9"/>
      <c r="Q97" s="9"/>
      <c r="R97" s="3">
        <v>6</v>
      </c>
      <c r="S97" s="9"/>
      <c r="T97" s="9"/>
      <c r="U97" s="9"/>
      <c r="V97" s="3">
        <v>2</v>
      </c>
      <c r="W97" s="3"/>
      <c r="X97" s="3"/>
      <c r="Y97" s="9"/>
      <c r="Z97" s="9"/>
      <c r="AA97" s="9"/>
      <c r="AB97" s="33"/>
      <c r="AC97" s="9"/>
      <c r="AD97" s="3"/>
      <c r="AE97" s="9"/>
      <c r="AF97" s="9"/>
      <c r="AG97" s="9"/>
      <c r="AH97" s="9"/>
      <c r="AI97" s="9"/>
      <c r="AJ97" s="9"/>
      <c r="AK97" s="9"/>
      <c r="AL97" s="33"/>
      <c r="AM97" s="33"/>
      <c r="AN97" s="9"/>
      <c r="AO97" s="9"/>
      <c r="AP97" s="9">
        <f t="shared" si="2"/>
        <v>11</v>
      </c>
      <c r="AQ97" s="11">
        <f t="shared" si="3"/>
        <v>3</v>
      </c>
    </row>
    <row r="98" spans="1:43" ht="11.25">
      <c r="A98" s="8" t="s">
        <v>959</v>
      </c>
      <c r="B98" s="9"/>
      <c r="C98" s="9"/>
      <c r="D98" s="9"/>
      <c r="E98" s="9"/>
      <c r="F98" s="9">
        <v>2</v>
      </c>
      <c r="G98" s="9">
        <v>3</v>
      </c>
      <c r="H98" s="9"/>
      <c r="I98" s="3"/>
      <c r="J98" s="3"/>
      <c r="K98" s="9"/>
      <c r="L98" s="9">
        <v>2</v>
      </c>
      <c r="M98" s="9"/>
      <c r="N98" s="9"/>
      <c r="O98" s="9"/>
      <c r="P98" s="9"/>
      <c r="Q98" s="9"/>
      <c r="R98" s="3"/>
      <c r="S98" s="9">
        <v>3</v>
      </c>
      <c r="T98" s="9"/>
      <c r="U98" s="9"/>
      <c r="V98" s="3"/>
      <c r="W98" s="3"/>
      <c r="X98" s="3"/>
      <c r="Y98" s="9"/>
      <c r="Z98" s="9"/>
      <c r="AA98" s="9"/>
      <c r="AB98" s="33"/>
      <c r="AC98" s="9"/>
      <c r="AD98" s="3"/>
      <c r="AE98" s="9"/>
      <c r="AF98" s="9"/>
      <c r="AG98" s="9"/>
      <c r="AH98" s="9"/>
      <c r="AI98" s="9"/>
      <c r="AJ98" s="9"/>
      <c r="AK98" s="9"/>
      <c r="AL98" s="33"/>
      <c r="AM98" s="33"/>
      <c r="AN98" s="9"/>
      <c r="AO98" s="9"/>
      <c r="AP98" s="9">
        <f aca="true" t="shared" si="4" ref="AP98:AP129">SUM(B98:AO98)</f>
        <v>10</v>
      </c>
      <c r="AQ98" s="11">
        <f aca="true" t="shared" si="5" ref="AQ98:AQ129">COUNTA(B98:AN98)</f>
        <v>4</v>
      </c>
    </row>
    <row r="99" spans="1:43" ht="11.25">
      <c r="A99" s="1" t="s">
        <v>1513</v>
      </c>
      <c r="B99" s="3"/>
      <c r="C99" s="3"/>
      <c r="D99" s="3"/>
      <c r="E99" s="3"/>
      <c r="F99" s="3"/>
      <c r="G99" s="3"/>
      <c r="H99" s="9"/>
      <c r="I99" s="3"/>
      <c r="J99" s="3"/>
      <c r="K99" s="9"/>
      <c r="L99" s="9"/>
      <c r="M99" s="9"/>
      <c r="N99" s="9"/>
      <c r="O99" s="9"/>
      <c r="P99" s="9"/>
      <c r="Q99" s="9"/>
      <c r="R99" s="3"/>
      <c r="S99" s="9"/>
      <c r="T99" s="9"/>
      <c r="U99" s="9"/>
      <c r="V99" s="3"/>
      <c r="W99" s="3"/>
      <c r="X99" s="3"/>
      <c r="Y99" s="9">
        <v>10</v>
      </c>
      <c r="Z99" s="9"/>
      <c r="AA99" s="9"/>
      <c r="AB99" s="33"/>
      <c r="AC99" s="9"/>
      <c r="AD99" s="3"/>
      <c r="AE99" s="9"/>
      <c r="AF99" s="9"/>
      <c r="AG99" s="9"/>
      <c r="AH99" s="9"/>
      <c r="AI99" s="9"/>
      <c r="AJ99" s="9"/>
      <c r="AK99" s="9"/>
      <c r="AL99" s="33"/>
      <c r="AM99" s="33"/>
      <c r="AN99" s="9"/>
      <c r="AO99" s="9"/>
      <c r="AP99" s="9">
        <f t="shared" si="4"/>
        <v>10</v>
      </c>
      <c r="AQ99" s="11">
        <f t="shared" si="5"/>
        <v>1</v>
      </c>
    </row>
    <row r="100" spans="1:43" ht="11.25">
      <c r="A100" s="8" t="s">
        <v>1249</v>
      </c>
      <c r="B100" s="3"/>
      <c r="C100" s="9"/>
      <c r="D100" s="9"/>
      <c r="E100" s="9"/>
      <c r="F100" s="9"/>
      <c r="G100" s="9"/>
      <c r="H100" s="9"/>
      <c r="I100" s="3"/>
      <c r="J100" s="3"/>
      <c r="K100" s="9"/>
      <c r="L100" s="9"/>
      <c r="M100" s="9"/>
      <c r="N100" s="9"/>
      <c r="O100" s="9"/>
      <c r="P100" s="9"/>
      <c r="Q100" s="9"/>
      <c r="R100" s="3"/>
      <c r="S100" s="9"/>
      <c r="T100" s="9"/>
      <c r="U100" s="9"/>
      <c r="V100" s="3"/>
      <c r="W100" s="3"/>
      <c r="X100" s="3"/>
      <c r="Y100" s="9"/>
      <c r="Z100" s="9"/>
      <c r="AA100" s="9">
        <v>10</v>
      </c>
      <c r="AB100" s="33"/>
      <c r="AC100" s="9"/>
      <c r="AD100" s="3"/>
      <c r="AE100" s="9"/>
      <c r="AF100" s="9"/>
      <c r="AG100" s="9"/>
      <c r="AH100" s="9"/>
      <c r="AI100" s="9"/>
      <c r="AJ100" s="9"/>
      <c r="AK100" s="9"/>
      <c r="AL100" s="33"/>
      <c r="AM100" s="33"/>
      <c r="AN100" s="9"/>
      <c r="AO100" s="9"/>
      <c r="AP100" s="9">
        <f t="shared" si="4"/>
        <v>10</v>
      </c>
      <c r="AQ100" s="11">
        <f t="shared" si="5"/>
        <v>1</v>
      </c>
    </row>
    <row r="101" spans="1:56" ht="11.25">
      <c r="A101" s="1" t="s">
        <v>973</v>
      </c>
      <c r="B101" s="9"/>
      <c r="C101" s="9"/>
      <c r="D101" s="9"/>
      <c r="E101" s="9"/>
      <c r="F101" s="9">
        <v>10</v>
      </c>
      <c r="G101" s="9"/>
      <c r="H101" s="9"/>
      <c r="I101" s="3"/>
      <c r="J101" s="3"/>
      <c r="K101" s="9"/>
      <c r="L101" s="9"/>
      <c r="M101" s="9"/>
      <c r="N101" s="9"/>
      <c r="O101" s="9"/>
      <c r="P101" s="9"/>
      <c r="Q101" s="9"/>
      <c r="R101" s="3"/>
      <c r="S101" s="9"/>
      <c r="T101" s="9"/>
      <c r="U101" s="9"/>
      <c r="V101" s="3"/>
      <c r="W101" s="3"/>
      <c r="X101" s="3"/>
      <c r="Y101" s="9"/>
      <c r="Z101" s="9"/>
      <c r="AA101" s="9"/>
      <c r="AB101" s="33"/>
      <c r="AC101" s="9"/>
      <c r="AD101" s="3"/>
      <c r="AE101" s="9"/>
      <c r="AF101" s="9"/>
      <c r="AG101" s="9"/>
      <c r="AH101" s="9"/>
      <c r="AI101" s="9"/>
      <c r="AJ101" s="9"/>
      <c r="AK101" s="9"/>
      <c r="AL101" s="33"/>
      <c r="AM101" s="33"/>
      <c r="AN101" s="9"/>
      <c r="AO101" s="9"/>
      <c r="AP101" s="9">
        <f t="shared" si="4"/>
        <v>10</v>
      </c>
      <c r="AQ101" s="11">
        <f t="shared" si="5"/>
        <v>1</v>
      </c>
      <c r="BA101" s="6"/>
      <c r="BB101" s="6"/>
      <c r="BC101" s="6"/>
      <c r="BD101" s="6"/>
    </row>
    <row r="102" spans="1:43" ht="11.25">
      <c r="A102" s="1" t="s">
        <v>963</v>
      </c>
      <c r="B102" s="9"/>
      <c r="C102" s="9"/>
      <c r="D102" s="9"/>
      <c r="E102" s="9"/>
      <c r="F102" s="9">
        <v>2</v>
      </c>
      <c r="G102" s="9">
        <v>1</v>
      </c>
      <c r="H102" s="9"/>
      <c r="I102" s="3"/>
      <c r="J102" s="3"/>
      <c r="K102" s="9"/>
      <c r="L102" s="9">
        <v>3</v>
      </c>
      <c r="M102" s="9"/>
      <c r="N102" s="9"/>
      <c r="O102" s="9"/>
      <c r="P102" s="9"/>
      <c r="Q102" s="9"/>
      <c r="R102" s="3"/>
      <c r="S102" s="9">
        <v>3</v>
      </c>
      <c r="T102" s="9"/>
      <c r="U102" s="9"/>
      <c r="V102" s="3"/>
      <c r="W102" s="3"/>
      <c r="X102" s="3"/>
      <c r="Y102" s="9"/>
      <c r="Z102" s="9"/>
      <c r="AA102" s="9"/>
      <c r="AB102" s="33"/>
      <c r="AC102" s="9"/>
      <c r="AD102" s="3"/>
      <c r="AE102" s="9"/>
      <c r="AF102" s="9"/>
      <c r="AG102" s="9"/>
      <c r="AH102" s="9"/>
      <c r="AI102" s="9"/>
      <c r="AJ102" s="9"/>
      <c r="AK102" s="9"/>
      <c r="AL102" s="33"/>
      <c r="AM102" s="33"/>
      <c r="AN102" s="9"/>
      <c r="AO102" s="9"/>
      <c r="AP102" s="9">
        <f t="shared" si="4"/>
        <v>9</v>
      </c>
      <c r="AQ102" s="11">
        <f t="shared" si="5"/>
        <v>4</v>
      </c>
    </row>
    <row r="103" spans="1:43" ht="11.25">
      <c r="A103" s="8" t="s">
        <v>784</v>
      </c>
      <c r="B103" s="9"/>
      <c r="C103" s="9"/>
      <c r="D103" s="9">
        <v>2</v>
      </c>
      <c r="E103" s="9"/>
      <c r="F103" s="9"/>
      <c r="G103" s="9"/>
      <c r="H103" s="9"/>
      <c r="I103" s="3"/>
      <c r="J103" s="3"/>
      <c r="K103" s="9"/>
      <c r="L103" s="9"/>
      <c r="M103" s="9"/>
      <c r="N103" s="9"/>
      <c r="O103" s="9"/>
      <c r="P103" s="9"/>
      <c r="Q103" s="9"/>
      <c r="R103" s="3"/>
      <c r="S103" s="9"/>
      <c r="T103" s="9"/>
      <c r="U103" s="9"/>
      <c r="V103" s="3">
        <v>2</v>
      </c>
      <c r="W103" s="3"/>
      <c r="X103" s="3"/>
      <c r="Y103" s="9"/>
      <c r="Z103" s="9"/>
      <c r="AA103" s="9"/>
      <c r="AB103" s="33"/>
      <c r="AC103" s="9"/>
      <c r="AD103" s="3">
        <v>5</v>
      </c>
      <c r="AE103" s="9"/>
      <c r="AF103" s="9"/>
      <c r="AG103" s="9"/>
      <c r="AH103" s="9"/>
      <c r="AI103" s="9"/>
      <c r="AJ103" s="9"/>
      <c r="AK103" s="9"/>
      <c r="AL103" s="33"/>
      <c r="AM103" s="33"/>
      <c r="AN103" s="9"/>
      <c r="AO103" s="9"/>
      <c r="AP103" s="9">
        <f t="shared" si="4"/>
        <v>9</v>
      </c>
      <c r="AQ103" s="11">
        <f t="shared" si="5"/>
        <v>3</v>
      </c>
    </row>
    <row r="104" spans="1:56" ht="11.25">
      <c r="A104" s="1" t="s">
        <v>1301</v>
      </c>
      <c r="B104" s="3"/>
      <c r="C104" s="9"/>
      <c r="D104" s="3"/>
      <c r="E104" s="3"/>
      <c r="F104" s="3"/>
      <c r="G104" s="9"/>
      <c r="H104" s="9"/>
      <c r="I104" s="3"/>
      <c r="J104" s="3"/>
      <c r="K104" s="9"/>
      <c r="L104" s="9"/>
      <c r="M104" s="9"/>
      <c r="N104" s="9"/>
      <c r="O104" s="9"/>
      <c r="P104" s="9">
        <v>9</v>
      </c>
      <c r="Q104" s="9"/>
      <c r="R104" s="3"/>
      <c r="S104" s="9"/>
      <c r="T104" s="9"/>
      <c r="U104" s="9"/>
      <c r="V104" s="3"/>
      <c r="W104" s="3"/>
      <c r="X104" s="3"/>
      <c r="Y104" s="9"/>
      <c r="Z104" s="9"/>
      <c r="AA104" s="9"/>
      <c r="AB104" s="33"/>
      <c r="AC104" s="9"/>
      <c r="AD104" s="3"/>
      <c r="AE104" s="9"/>
      <c r="AF104" s="9"/>
      <c r="AG104" s="9"/>
      <c r="AH104" s="9"/>
      <c r="AI104" s="9"/>
      <c r="AJ104" s="9"/>
      <c r="AK104" s="9"/>
      <c r="AL104" s="33"/>
      <c r="AM104" s="33"/>
      <c r="AN104" s="9"/>
      <c r="AO104" s="9"/>
      <c r="AP104" s="9">
        <f t="shared" si="4"/>
        <v>9</v>
      </c>
      <c r="AQ104" s="11">
        <f t="shared" si="5"/>
        <v>1</v>
      </c>
      <c r="AZ104" s="6"/>
      <c r="BA104" s="6"/>
      <c r="BB104" s="6"/>
      <c r="BC104" s="6"/>
      <c r="BD104" s="6"/>
    </row>
    <row r="105" spans="1:53" ht="11.25">
      <c r="A105" s="8" t="s">
        <v>1620</v>
      </c>
      <c r="B105" s="9"/>
      <c r="C105" s="9"/>
      <c r="D105" s="9"/>
      <c r="E105" s="9"/>
      <c r="F105" s="9"/>
      <c r="G105" s="9"/>
      <c r="H105" s="9"/>
      <c r="I105" s="3"/>
      <c r="J105" s="3"/>
      <c r="K105" s="9"/>
      <c r="L105" s="9"/>
      <c r="M105" s="9"/>
      <c r="N105" s="9"/>
      <c r="O105" s="9"/>
      <c r="P105" s="9"/>
      <c r="Q105" s="9"/>
      <c r="R105" s="3"/>
      <c r="S105" s="9"/>
      <c r="T105" s="9"/>
      <c r="U105" s="9"/>
      <c r="V105" s="3"/>
      <c r="W105" s="3"/>
      <c r="X105" s="3"/>
      <c r="Y105" s="9"/>
      <c r="Z105" s="9"/>
      <c r="AA105" s="9"/>
      <c r="AB105" s="33"/>
      <c r="AC105" s="9"/>
      <c r="AD105" s="3"/>
      <c r="AE105" s="9">
        <v>9</v>
      </c>
      <c r="AF105" s="9"/>
      <c r="AG105" s="9"/>
      <c r="AH105" s="9"/>
      <c r="AI105" s="9"/>
      <c r="AJ105" s="9"/>
      <c r="AK105" s="9"/>
      <c r="AL105" s="33"/>
      <c r="AM105" s="33"/>
      <c r="AN105" s="9"/>
      <c r="AO105" s="9"/>
      <c r="AP105" s="9">
        <f t="shared" si="4"/>
        <v>9</v>
      </c>
      <c r="AQ105" s="11">
        <f t="shared" si="5"/>
        <v>1</v>
      </c>
      <c r="AZ105" s="20"/>
      <c r="BA105" s="20"/>
    </row>
    <row r="106" spans="1:43" ht="11.25">
      <c r="A106" s="28" t="s">
        <v>884</v>
      </c>
      <c r="B106" s="3"/>
      <c r="C106" s="3"/>
      <c r="D106" s="9"/>
      <c r="E106" s="9"/>
      <c r="F106" s="9"/>
      <c r="G106" s="9"/>
      <c r="H106" s="9"/>
      <c r="I106" s="3">
        <v>2</v>
      </c>
      <c r="J106" s="3"/>
      <c r="K106" s="9">
        <v>3</v>
      </c>
      <c r="L106" s="9"/>
      <c r="M106" s="9">
        <v>2</v>
      </c>
      <c r="N106" s="9"/>
      <c r="O106" s="9"/>
      <c r="P106" s="9"/>
      <c r="Q106" s="9"/>
      <c r="R106" s="3"/>
      <c r="S106" s="9"/>
      <c r="T106" s="9"/>
      <c r="U106" s="9"/>
      <c r="V106" s="3"/>
      <c r="W106" s="3"/>
      <c r="X106" s="3"/>
      <c r="Y106" s="9"/>
      <c r="Z106" s="9"/>
      <c r="AA106" s="9"/>
      <c r="AB106" s="33"/>
      <c r="AC106" s="9"/>
      <c r="AD106" s="3">
        <v>2</v>
      </c>
      <c r="AE106" s="9"/>
      <c r="AF106" s="9"/>
      <c r="AG106" s="9"/>
      <c r="AH106" s="9"/>
      <c r="AI106" s="9"/>
      <c r="AJ106" s="9"/>
      <c r="AK106" s="9"/>
      <c r="AL106" s="33"/>
      <c r="AM106" s="33"/>
      <c r="AN106" s="9"/>
      <c r="AO106" s="9"/>
      <c r="AP106" s="9">
        <f t="shared" si="4"/>
        <v>9</v>
      </c>
      <c r="AQ106" s="11">
        <f t="shared" si="5"/>
        <v>4</v>
      </c>
    </row>
    <row r="107" spans="1:43" ht="11.25">
      <c r="A107" s="8" t="s">
        <v>1267</v>
      </c>
      <c r="B107" s="9"/>
      <c r="C107" s="9"/>
      <c r="D107" s="3"/>
      <c r="E107" s="9"/>
      <c r="F107" s="9"/>
      <c r="G107" s="9"/>
      <c r="H107" s="9"/>
      <c r="I107" s="3"/>
      <c r="J107" s="3"/>
      <c r="K107" s="9"/>
      <c r="L107" s="9"/>
      <c r="M107" s="9"/>
      <c r="N107" s="9">
        <v>6</v>
      </c>
      <c r="O107" s="9"/>
      <c r="P107" s="9"/>
      <c r="Q107" s="9"/>
      <c r="R107" s="3"/>
      <c r="S107" s="9"/>
      <c r="T107" s="9"/>
      <c r="U107" s="9"/>
      <c r="V107" s="3"/>
      <c r="W107" s="3"/>
      <c r="X107" s="3"/>
      <c r="Y107" s="9"/>
      <c r="Z107" s="9"/>
      <c r="AA107" s="9"/>
      <c r="AB107" s="33"/>
      <c r="AC107" s="9"/>
      <c r="AD107" s="3"/>
      <c r="AE107" s="9">
        <v>3</v>
      </c>
      <c r="AF107" s="9"/>
      <c r="AG107" s="9"/>
      <c r="AH107" s="9"/>
      <c r="AI107" s="9"/>
      <c r="AJ107" s="9"/>
      <c r="AK107" s="9"/>
      <c r="AL107" s="33"/>
      <c r="AM107" s="33"/>
      <c r="AN107" s="9"/>
      <c r="AO107" s="9"/>
      <c r="AP107" s="9">
        <f t="shared" si="4"/>
        <v>9</v>
      </c>
      <c r="AQ107" s="11">
        <f t="shared" si="5"/>
        <v>2</v>
      </c>
    </row>
    <row r="108" spans="1:43" ht="11.25">
      <c r="A108" s="1" t="s">
        <v>571</v>
      </c>
      <c r="B108" s="3">
        <v>3</v>
      </c>
      <c r="C108" s="3"/>
      <c r="D108" s="3"/>
      <c r="E108" s="3">
        <v>1</v>
      </c>
      <c r="F108" s="3"/>
      <c r="G108" s="3"/>
      <c r="H108" s="9"/>
      <c r="I108" s="3"/>
      <c r="J108" s="3"/>
      <c r="K108" s="9"/>
      <c r="L108" s="9"/>
      <c r="M108" s="9">
        <v>3</v>
      </c>
      <c r="N108" s="9"/>
      <c r="O108" s="9"/>
      <c r="P108" s="9"/>
      <c r="Q108" s="9">
        <v>2</v>
      </c>
      <c r="R108" s="3"/>
      <c r="S108" s="9"/>
      <c r="T108" s="9"/>
      <c r="U108" s="9"/>
      <c r="V108" s="3"/>
      <c r="W108" s="3"/>
      <c r="X108" s="3"/>
      <c r="Y108" s="9"/>
      <c r="Z108" s="9"/>
      <c r="AA108" s="9"/>
      <c r="AB108" s="33"/>
      <c r="AC108" s="9"/>
      <c r="AD108" s="3"/>
      <c r="AE108" s="9"/>
      <c r="AF108" s="9"/>
      <c r="AG108" s="9"/>
      <c r="AH108" s="9"/>
      <c r="AI108" s="9"/>
      <c r="AJ108" s="9"/>
      <c r="AK108" s="9"/>
      <c r="AL108" s="33"/>
      <c r="AM108" s="33"/>
      <c r="AN108" s="9"/>
      <c r="AO108" s="9"/>
      <c r="AP108" s="9">
        <f t="shared" si="4"/>
        <v>9</v>
      </c>
      <c r="AQ108" s="11">
        <f t="shared" si="5"/>
        <v>4</v>
      </c>
    </row>
    <row r="109" spans="1:57" ht="11.25">
      <c r="A109" s="8" t="s">
        <v>658</v>
      </c>
      <c r="B109" s="9"/>
      <c r="C109" s="9">
        <v>3</v>
      </c>
      <c r="D109" s="9"/>
      <c r="E109" s="9"/>
      <c r="F109" s="9"/>
      <c r="G109" s="9"/>
      <c r="H109" s="9"/>
      <c r="I109" s="3"/>
      <c r="J109" s="3"/>
      <c r="K109" s="3"/>
      <c r="L109" s="3"/>
      <c r="M109" s="3">
        <v>1</v>
      </c>
      <c r="N109" s="3"/>
      <c r="O109" s="3"/>
      <c r="P109" s="3">
        <v>4</v>
      </c>
      <c r="Q109" s="3"/>
      <c r="R109" s="3"/>
      <c r="S109" s="3"/>
      <c r="T109" s="3"/>
      <c r="U109" s="3"/>
      <c r="V109" s="3"/>
      <c r="W109" s="3"/>
      <c r="X109" s="3"/>
      <c r="Y109" s="9"/>
      <c r="Z109" s="3"/>
      <c r="AA109" s="3"/>
      <c r="AB109" s="33"/>
      <c r="AC109" s="3"/>
      <c r="AD109" s="3"/>
      <c r="AE109" s="3"/>
      <c r="AF109" s="3"/>
      <c r="AG109" s="3"/>
      <c r="AH109" s="3"/>
      <c r="AI109" s="3"/>
      <c r="AJ109" s="3"/>
      <c r="AK109" s="3"/>
      <c r="AL109" s="33"/>
      <c r="AM109" s="33"/>
      <c r="AN109" s="3"/>
      <c r="AO109" s="9"/>
      <c r="AP109" s="9">
        <f t="shared" si="4"/>
        <v>8</v>
      </c>
      <c r="AQ109" s="11">
        <f t="shared" si="5"/>
        <v>3</v>
      </c>
      <c r="BA109" s="20"/>
      <c r="BB109" s="20"/>
      <c r="BC109" s="20"/>
      <c r="BD109" s="20"/>
      <c r="BE109" s="20"/>
    </row>
    <row r="110" spans="1:43" ht="11.25">
      <c r="A110" s="1" t="s">
        <v>667</v>
      </c>
      <c r="B110" s="9"/>
      <c r="C110" s="9">
        <v>8</v>
      </c>
      <c r="D110" s="9"/>
      <c r="E110" s="9"/>
      <c r="F110" s="9"/>
      <c r="G110" s="9"/>
      <c r="H110" s="9"/>
      <c r="I110" s="3"/>
      <c r="J110" s="3"/>
      <c r="K110" s="9"/>
      <c r="L110" s="9"/>
      <c r="M110" s="9"/>
      <c r="N110" s="9"/>
      <c r="O110" s="9"/>
      <c r="P110" s="9"/>
      <c r="Q110" s="9"/>
      <c r="R110" s="3"/>
      <c r="S110" s="9"/>
      <c r="T110" s="9"/>
      <c r="U110" s="9"/>
      <c r="V110" s="3"/>
      <c r="W110" s="3"/>
      <c r="X110" s="3"/>
      <c r="Y110" s="9"/>
      <c r="Z110" s="9"/>
      <c r="AA110" s="9"/>
      <c r="AB110" s="33"/>
      <c r="AC110" s="9"/>
      <c r="AD110" s="3"/>
      <c r="AE110" s="9"/>
      <c r="AF110" s="9"/>
      <c r="AG110" s="9"/>
      <c r="AH110" s="9"/>
      <c r="AI110" s="9"/>
      <c r="AJ110" s="9"/>
      <c r="AK110" s="9"/>
      <c r="AL110" s="33"/>
      <c r="AM110" s="33"/>
      <c r="AN110" s="9"/>
      <c r="AO110" s="9"/>
      <c r="AP110" s="9">
        <f t="shared" si="4"/>
        <v>8</v>
      </c>
      <c r="AQ110" s="11">
        <f t="shared" si="5"/>
        <v>1</v>
      </c>
    </row>
    <row r="111" spans="1:43" ht="11.25">
      <c r="A111" s="1" t="s">
        <v>554</v>
      </c>
      <c r="B111" s="9">
        <v>7</v>
      </c>
      <c r="C111" s="9"/>
      <c r="D111" s="9"/>
      <c r="E111" s="9"/>
      <c r="F111" s="9"/>
      <c r="G111" s="9"/>
      <c r="H111" s="9"/>
      <c r="I111" s="3"/>
      <c r="J111" s="3"/>
      <c r="K111" s="9"/>
      <c r="L111" s="9"/>
      <c r="M111" s="9"/>
      <c r="N111" s="9">
        <v>1</v>
      </c>
      <c r="O111" s="9"/>
      <c r="P111" s="9"/>
      <c r="Q111" s="9"/>
      <c r="R111" s="3"/>
      <c r="S111" s="9"/>
      <c r="T111" s="9"/>
      <c r="U111" s="9"/>
      <c r="V111" s="3"/>
      <c r="W111" s="3"/>
      <c r="X111" s="3"/>
      <c r="Y111" s="9"/>
      <c r="Z111" s="9"/>
      <c r="AA111" s="9"/>
      <c r="AB111" s="33"/>
      <c r="AC111" s="9"/>
      <c r="AD111" s="3"/>
      <c r="AE111" s="9"/>
      <c r="AF111" s="9"/>
      <c r="AG111" s="9"/>
      <c r="AH111" s="9"/>
      <c r="AI111" s="9"/>
      <c r="AJ111" s="9"/>
      <c r="AK111" s="9"/>
      <c r="AL111" s="33"/>
      <c r="AM111" s="33"/>
      <c r="AN111" s="9"/>
      <c r="AO111" s="9"/>
      <c r="AP111" s="9">
        <f t="shared" si="4"/>
        <v>8</v>
      </c>
      <c r="AQ111" s="11">
        <f t="shared" si="5"/>
        <v>2</v>
      </c>
    </row>
    <row r="112" spans="1:43" ht="11.25">
      <c r="A112" s="1" t="s">
        <v>970</v>
      </c>
      <c r="B112" s="9"/>
      <c r="C112" s="9"/>
      <c r="D112" s="9"/>
      <c r="E112" s="9"/>
      <c r="F112" s="9">
        <v>2</v>
      </c>
      <c r="G112" s="9"/>
      <c r="H112" s="9"/>
      <c r="I112" s="3"/>
      <c r="J112" s="3"/>
      <c r="K112" s="9"/>
      <c r="L112" s="9">
        <v>2</v>
      </c>
      <c r="M112" s="9"/>
      <c r="N112" s="9"/>
      <c r="O112" s="9"/>
      <c r="P112" s="9"/>
      <c r="Q112" s="9"/>
      <c r="R112" s="3"/>
      <c r="S112" s="9">
        <v>1</v>
      </c>
      <c r="T112" s="9"/>
      <c r="U112" s="9"/>
      <c r="V112" s="3"/>
      <c r="W112" s="3"/>
      <c r="X112" s="3"/>
      <c r="Y112" s="9"/>
      <c r="Z112" s="9"/>
      <c r="AA112" s="9"/>
      <c r="AB112" s="33"/>
      <c r="AC112" s="9"/>
      <c r="AD112" s="3"/>
      <c r="AE112" s="9">
        <v>3</v>
      </c>
      <c r="AF112" s="9"/>
      <c r="AG112" s="9"/>
      <c r="AH112" s="9"/>
      <c r="AI112" s="9"/>
      <c r="AJ112" s="9"/>
      <c r="AK112" s="9"/>
      <c r="AL112" s="33"/>
      <c r="AM112" s="33"/>
      <c r="AN112" s="9"/>
      <c r="AO112" s="9"/>
      <c r="AP112" s="9">
        <f t="shared" si="4"/>
        <v>8</v>
      </c>
      <c r="AQ112" s="11">
        <f t="shared" si="5"/>
        <v>4</v>
      </c>
    </row>
    <row r="113" spans="1:43" ht="11.25">
      <c r="A113" s="8" t="s">
        <v>1341</v>
      </c>
      <c r="B113" s="3"/>
      <c r="C113" s="9"/>
      <c r="D113" s="9"/>
      <c r="E113" s="9"/>
      <c r="F113" s="9"/>
      <c r="G113" s="9"/>
      <c r="H113" s="9"/>
      <c r="I113" s="3"/>
      <c r="J113" s="3"/>
      <c r="K113" s="9"/>
      <c r="L113" s="9"/>
      <c r="M113" s="9"/>
      <c r="N113" s="9"/>
      <c r="O113" s="9"/>
      <c r="P113" s="9"/>
      <c r="Q113" s="9"/>
      <c r="R113" s="3">
        <v>6</v>
      </c>
      <c r="S113" s="9"/>
      <c r="T113" s="9"/>
      <c r="U113" s="9"/>
      <c r="V113" s="3"/>
      <c r="W113" s="3"/>
      <c r="X113" s="3"/>
      <c r="Y113" s="9">
        <v>2</v>
      </c>
      <c r="Z113" s="9"/>
      <c r="AA113" s="9"/>
      <c r="AB113" s="33"/>
      <c r="AC113" s="9"/>
      <c r="AD113" s="3"/>
      <c r="AE113" s="9"/>
      <c r="AF113" s="9"/>
      <c r="AG113" s="9"/>
      <c r="AH113" s="9"/>
      <c r="AI113" s="9"/>
      <c r="AJ113" s="9"/>
      <c r="AK113" s="9"/>
      <c r="AL113" s="33"/>
      <c r="AM113" s="33"/>
      <c r="AN113" s="9"/>
      <c r="AO113" s="9"/>
      <c r="AP113" s="9">
        <f t="shared" si="4"/>
        <v>8</v>
      </c>
      <c r="AQ113" s="11">
        <f t="shared" si="5"/>
        <v>2</v>
      </c>
    </row>
    <row r="114" spans="1:43" ht="11.25">
      <c r="A114" s="1" t="s">
        <v>1027</v>
      </c>
      <c r="B114" s="9"/>
      <c r="C114" s="9"/>
      <c r="D114" s="9"/>
      <c r="E114" s="9"/>
      <c r="F114" s="9"/>
      <c r="G114" s="9"/>
      <c r="H114" s="9">
        <v>2</v>
      </c>
      <c r="I114" s="3"/>
      <c r="J114" s="3"/>
      <c r="K114" s="9"/>
      <c r="L114" s="9"/>
      <c r="M114" s="9"/>
      <c r="N114" s="9"/>
      <c r="O114" s="9"/>
      <c r="P114" s="9"/>
      <c r="Q114" s="9"/>
      <c r="R114" s="3">
        <v>3</v>
      </c>
      <c r="S114" s="9"/>
      <c r="T114" s="9"/>
      <c r="U114" s="9"/>
      <c r="V114" s="3">
        <v>3</v>
      </c>
      <c r="W114" s="3"/>
      <c r="X114" s="3"/>
      <c r="Y114" s="9"/>
      <c r="Z114" s="9"/>
      <c r="AA114" s="9"/>
      <c r="AB114" s="33"/>
      <c r="AC114" s="9"/>
      <c r="AD114" s="3"/>
      <c r="AE114" s="9"/>
      <c r="AF114" s="9"/>
      <c r="AG114" s="9"/>
      <c r="AH114" s="9"/>
      <c r="AI114" s="9"/>
      <c r="AJ114" s="9"/>
      <c r="AK114" s="9"/>
      <c r="AL114" s="33"/>
      <c r="AM114" s="33"/>
      <c r="AN114" s="9"/>
      <c r="AO114" s="9"/>
      <c r="AP114" s="9">
        <f t="shared" si="4"/>
        <v>8</v>
      </c>
      <c r="AQ114" s="11">
        <f t="shared" si="5"/>
        <v>3</v>
      </c>
    </row>
    <row r="115" spans="1:43" ht="11.25">
      <c r="A115" s="8" t="s">
        <v>1537</v>
      </c>
      <c r="B115" s="3"/>
      <c r="C115" s="9"/>
      <c r="D115" s="9"/>
      <c r="E115" s="9"/>
      <c r="F115" s="9"/>
      <c r="G115" s="9"/>
      <c r="H115" s="9"/>
      <c r="I115" s="3"/>
      <c r="J115" s="3"/>
      <c r="K115" s="9"/>
      <c r="L115" s="9"/>
      <c r="M115" s="9"/>
      <c r="N115" s="9"/>
      <c r="O115" s="9"/>
      <c r="P115" s="9"/>
      <c r="Q115" s="9"/>
      <c r="R115" s="3"/>
      <c r="S115" s="9"/>
      <c r="T115" s="9"/>
      <c r="U115" s="9"/>
      <c r="V115" s="3"/>
      <c r="W115" s="3"/>
      <c r="X115" s="3"/>
      <c r="Y115" s="9"/>
      <c r="Z115" s="9"/>
      <c r="AA115" s="9">
        <v>8</v>
      </c>
      <c r="AB115" s="33"/>
      <c r="AC115" s="9"/>
      <c r="AD115" s="3"/>
      <c r="AE115" s="9"/>
      <c r="AF115" s="9"/>
      <c r="AG115" s="9"/>
      <c r="AH115" s="9"/>
      <c r="AI115" s="9"/>
      <c r="AJ115" s="9"/>
      <c r="AK115" s="9"/>
      <c r="AL115" s="33"/>
      <c r="AM115" s="33"/>
      <c r="AN115" s="9"/>
      <c r="AO115" s="9"/>
      <c r="AP115" s="9">
        <f t="shared" si="4"/>
        <v>8</v>
      </c>
      <c r="AQ115" s="11">
        <f t="shared" si="5"/>
        <v>1</v>
      </c>
    </row>
    <row r="116" spans="1:43" ht="11.25">
      <c r="A116" s="8" t="s">
        <v>1175</v>
      </c>
      <c r="B116" s="3"/>
      <c r="C116" s="9"/>
      <c r="D116" s="9"/>
      <c r="E116" s="9"/>
      <c r="F116" s="9"/>
      <c r="G116" s="9"/>
      <c r="H116" s="9"/>
      <c r="I116" s="3"/>
      <c r="J116" s="3"/>
      <c r="K116" s="9"/>
      <c r="L116" s="9"/>
      <c r="M116" s="9"/>
      <c r="N116" s="9"/>
      <c r="O116" s="9"/>
      <c r="P116" s="9"/>
      <c r="Q116" s="9"/>
      <c r="R116" s="3"/>
      <c r="S116" s="9"/>
      <c r="T116" s="9"/>
      <c r="U116" s="9"/>
      <c r="V116" s="3"/>
      <c r="W116" s="66">
        <v>8</v>
      </c>
      <c r="X116" s="3"/>
      <c r="Y116" s="9"/>
      <c r="Z116" s="9"/>
      <c r="AA116" s="9"/>
      <c r="AB116" s="33"/>
      <c r="AC116" s="9"/>
      <c r="AD116" s="3"/>
      <c r="AE116" s="9"/>
      <c r="AF116" s="9"/>
      <c r="AG116" s="9"/>
      <c r="AH116" s="9"/>
      <c r="AI116" s="9"/>
      <c r="AJ116" s="9"/>
      <c r="AK116" s="9"/>
      <c r="AL116" s="33"/>
      <c r="AM116" s="33"/>
      <c r="AN116" s="9"/>
      <c r="AO116" s="9"/>
      <c r="AP116" s="9">
        <f t="shared" si="4"/>
        <v>8</v>
      </c>
      <c r="AQ116" s="11">
        <f t="shared" si="5"/>
        <v>1</v>
      </c>
    </row>
    <row r="117" spans="1:43" ht="11.25">
      <c r="A117" s="1" t="s">
        <v>955</v>
      </c>
      <c r="B117" s="9"/>
      <c r="C117" s="9"/>
      <c r="D117" s="9"/>
      <c r="E117" s="9"/>
      <c r="F117" s="9"/>
      <c r="G117" s="9">
        <v>5</v>
      </c>
      <c r="H117" s="9"/>
      <c r="I117" s="3"/>
      <c r="J117" s="3"/>
      <c r="K117" s="9"/>
      <c r="L117" s="9"/>
      <c r="M117" s="9"/>
      <c r="N117" s="9"/>
      <c r="O117" s="9"/>
      <c r="P117" s="9"/>
      <c r="Q117" s="9"/>
      <c r="R117" s="3"/>
      <c r="S117" s="9"/>
      <c r="T117" s="9"/>
      <c r="U117" s="9"/>
      <c r="V117" s="3"/>
      <c r="W117" s="3"/>
      <c r="X117" s="3"/>
      <c r="Y117" s="9"/>
      <c r="Z117" s="9">
        <v>3</v>
      </c>
      <c r="AA117" s="9"/>
      <c r="AB117" s="33"/>
      <c r="AC117" s="9"/>
      <c r="AD117" s="3"/>
      <c r="AE117" s="9"/>
      <c r="AF117" s="9"/>
      <c r="AG117" s="9"/>
      <c r="AH117" s="9"/>
      <c r="AI117" s="9"/>
      <c r="AJ117" s="9"/>
      <c r="AK117" s="9"/>
      <c r="AL117" s="33"/>
      <c r="AM117" s="33"/>
      <c r="AN117" s="9"/>
      <c r="AO117" s="9"/>
      <c r="AP117" s="9">
        <f t="shared" si="4"/>
        <v>8</v>
      </c>
      <c r="AQ117" s="11">
        <f t="shared" si="5"/>
        <v>2</v>
      </c>
    </row>
    <row r="118" spans="1:43" ht="11.25">
      <c r="A118" s="8" t="s">
        <v>993</v>
      </c>
      <c r="B118" s="9"/>
      <c r="C118" s="9"/>
      <c r="D118" s="9"/>
      <c r="E118" s="9"/>
      <c r="F118" s="9"/>
      <c r="G118" s="9">
        <v>3</v>
      </c>
      <c r="H118" s="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3"/>
      <c r="AC118" s="9"/>
      <c r="AD118" s="3"/>
      <c r="AE118" s="9">
        <v>4</v>
      </c>
      <c r="AF118" s="9"/>
      <c r="AG118" s="9"/>
      <c r="AH118" s="9"/>
      <c r="AI118" s="9"/>
      <c r="AJ118" s="9"/>
      <c r="AK118" s="9"/>
      <c r="AL118" s="33"/>
      <c r="AM118" s="33"/>
      <c r="AN118" s="9"/>
      <c r="AO118" s="9"/>
      <c r="AP118" s="9">
        <f t="shared" si="4"/>
        <v>7</v>
      </c>
      <c r="AQ118" s="11">
        <f t="shared" si="5"/>
        <v>2</v>
      </c>
    </row>
    <row r="119" spans="1:43" ht="11.25">
      <c r="A119" s="1" t="s">
        <v>995</v>
      </c>
      <c r="B119" s="9"/>
      <c r="C119" s="9"/>
      <c r="D119" s="9"/>
      <c r="E119" s="9"/>
      <c r="F119" s="9"/>
      <c r="G119" s="9">
        <v>5</v>
      </c>
      <c r="H119" s="9"/>
      <c r="I119" s="3"/>
      <c r="J119" s="3"/>
      <c r="K119" s="9"/>
      <c r="L119" s="9"/>
      <c r="M119" s="9"/>
      <c r="N119" s="9"/>
      <c r="O119" s="9"/>
      <c r="P119" s="9"/>
      <c r="Q119" s="9"/>
      <c r="R119" s="3"/>
      <c r="S119" s="9"/>
      <c r="T119" s="9"/>
      <c r="U119" s="9"/>
      <c r="V119" s="3"/>
      <c r="W119" s="3"/>
      <c r="X119" s="3"/>
      <c r="Y119" s="9"/>
      <c r="Z119" s="9"/>
      <c r="AA119" s="9"/>
      <c r="AB119" s="33"/>
      <c r="AC119" s="9"/>
      <c r="AD119" s="3"/>
      <c r="AE119" s="9">
        <v>2</v>
      </c>
      <c r="AF119" s="9"/>
      <c r="AG119" s="9"/>
      <c r="AH119" s="9"/>
      <c r="AI119" s="9"/>
      <c r="AJ119" s="9"/>
      <c r="AK119" s="9"/>
      <c r="AL119" s="33"/>
      <c r="AM119" s="33"/>
      <c r="AN119" s="9"/>
      <c r="AO119" s="9"/>
      <c r="AP119" s="9">
        <f t="shared" si="4"/>
        <v>7</v>
      </c>
      <c r="AQ119" s="11">
        <f t="shared" si="5"/>
        <v>2</v>
      </c>
    </row>
    <row r="120" spans="1:43" ht="11.25">
      <c r="A120" s="1" t="s">
        <v>920</v>
      </c>
      <c r="B120" s="3"/>
      <c r="C120" s="3"/>
      <c r="D120" s="3"/>
      <c r="E120" s="3"/>
      <c r="F120" s="3"/>
      <c r="G120" s="3">
        <v>7</v>
      </c>
      <c r="H120" s="9"/>
      <c r="I120" s="3"/>
      <c r="J120" s="3"/>
      <c r="K120" s="9"/>
      <c r="L120" s="9"/>
      <c r="M120" s="9"/>
      <c r="N120" s="9"/>
      <c r="O120" s="9"/>
      <c r="P120" s="9"/>
      <c r="Q120" s="9"/>
      <c r="R120" s="3"/>
      <c r="S120" s="9"/>
      <c r="T120" s="9"/>
      <c r="U120" s="9"/>
      <c r="V120" s="3"/>
      <c r="W120" s="3"/>
      <c r="X120" s="3"/>
      <c r="Y120" s="9"/>
      <c r="Z120" s="9"/>
      <c r="AA120" s="9"/>
      <c r="AB120" s="33"/>
      <c r="AC120" s="9"/>
      <c r="AD120" s="3"/>
      <c r="AE120" s="9"/>
      <c r="AF120" s="9"/>
      <c r="AG120" s="9"/>
      <c r="AH120" s="9"/>
      <c r="AI120" s="9"/>
      <c r="AJ120" s="9"/>
      <c r="AK120" s="9"/>
      <c r="AL120" s="33"/>
      <c r="AM120" s="33"/>
      <c r="AN120" s="9"/>
      <c r="AO120" s="9"/>
      <c r="AP120" s="9">
        <f t="shared" si="4"/>
        <v>7</v>
      </c>
      <c r="AQ120" s="11">
        <f t="shared" si="5"/>
        <v>1</v>
      </c>
    </row>
    <row r="121" spans="1:43" ht="11.25">
      <c r="A121" s="8" t="s">
        <v>998</v>
      </c>
      <c r="B121" s="9"/>
      <c r="C121" s="9"/>
      <c r="D121" s="9"/>
      <c r="E121" s="9"/>
      <c r="F121" s="9"/>
      <c r="G121" s="9">
        <v>7</v>
      </c>
      <c r="H121" s="9"/>
      <c r="I121" s="3"/>
      <c r="J121" s="3"/>
      <c r="K121" s="9"/>
      <c r="L121" s="9"/>
      <c r="M121" s="9"/>
      <c r="N121" s="9"/>
      <c r="O121" s="9"/>
      <c r="P121" s="9"/>
      <c r="Q121" s="9"/>
      <c r="R121" s="3"/>
      <c r="S121" s="9"/>
      <c r="T121" s="9"/>
      <c r="U121" s="9"/>
      <c r="V121" s="3"/>
      <c r="W121" s="3"/>
      <c r="X121" s="3"/>
      <c r="Y121" s="9"/>
      <c r="Z121" s="9"/>
      <c r="AA121" s="9"/>
      <c r="AB121" s="33"/>
      <c r="AC121" s="9"/>
      <c r="AD121" s="3"/>
      <c r="AE121" s="9"/>
      <c r="AF121" s="9"/>
      <c r="AG121" s="9"/>
      <c r="AH121" s="9"/>
      <c r="AI121" s="9"/>
      <c r="AJ121" s="9"/>
      <c r="AK121" s="9"/>
      <c r="AL121" s="33"/>
      <c r="AM121" s="33"/>
      <c r="AN121" s="9"/>
      <c r="AO121" s="9"/>
      <c r="AP121" s="9">
        <f t="shared" si="4"/>
        <v>7</v>
      </c>
      <c r="AQ121" s="11">
        <f t="shared" si="5"/>
        <v>1</v>
      </c>
    </row>
    <row r="122" spans="1:43" ht="11.25">
      <c r="A122" s="8" t="s">
        <v>1086</v>
      </c>
      <c r="B122" s="9"/>
      <c r="C122" s="9"/>
      <c r="D122" s="9"/>
      <c r="E122" s="9"/>
      <c r="F122" s="9"/>
      <c r="G122" s="9"/>
      <c r="H122" s="9"/>
      <c r="I122" s="3">
        <v>7</v>
      </c>
      <c r="J122" s="3"/>
      <c r="K122" s="9"/>
      <c r="L122" s="9"/>
      <c r="M122" s="9"/>
      <c r="N122" s="9"/>
      <c r="O122" s="9"/>
      <c r="P122" s="9"/>
      <c r="Q122" s="9"/>
      <c r="R122" s="3"/>
      <c r="S122" s="9"/>
      <c r="T122" s="9"/>
      <c r="U122" s="9"/>
      <c r="V122" s="3"/>
      <c r="W122" s="3"/>
      <c r="X122" s="3"/>
      <c r="Y122" s="9"/>
      <c r="Z122" s="9"/>
      <c r="AA122" s="9"/>
      <c r="AB122" s="33"/>
      <c r="AC122" s="9"/>
      <c r="AD122" s="3"/>
      <c r="AE122" s="9"/>
      <c r="AF122" s="9"/>
      <c r="AG122" s="9"/>
      <c r="AH122" s="9"/>
      <c r="AI122" s="9"/>
      <c r="AJ122" s="9"/>
      <c r="AK122" s="9"/>
      <c r="AL122" s="33"/>
      <c r="AM122" s="33"/>
      <c r="AN122" s="9"/>
      <c r="AO122" s="9"/>
      <c r="AP122" s="9">
        <f t="shared" si="4"/>
        <v>7</v>
      </c>
      <c r="AQ122" s="11">
        <f t="shared" si="5"/>
        <v>1</v>
      </c>
    </row>
    <row r="123" spans="1:43" ht="11.25">
      <c r="A123" s="1" t="s">
        <v>872</v>
      </c>
      <c r="B123" s="9"/>
      <c r="C123" s="9"/>
      <c r="D123" s="9"/>
      <c r="E123" s="9">
        <v>7</v>
      </c>
      <c r="F123" s="9"/>
      <c r="G123" s="9"/>
      <c r="H123" s="9"/>
      <c r="I123" s="3"/>
      <c r="J123" s="3"/>
      <c r="K123" s="9"/>
      <c r="L123" s="9"/>
      <c r="M123" s="9"/>
      <c r="N123" s="9"/>
      <c r="O123" s="9"/>
      <c r="P123" s="9"/>
      <c r="Q123" s="9"/>
      <c r="R123" s="3"/>
      <c r="S123" s="9"/>
      <c r="T123" s="9"/>
      <c r="U123" s="9"/>
      <c r="V123" s="3"/>
      <c r="W123" s="3"/>
      <c r="X123" s="3"/>
      <c r="Y123" s="9"/>
      <c r="Z123" s="9"/>
      <c r="AA123" s="9"/>
      <c r="AB123" s="33"/>
      <c r="AC123" s="9"/>
      <c r="AD123" s="3"/>
      <c r="AE123" s="9"/>
      <c r="AF123" s="9"/>
      <c r="AG123" s="9"/>
      <c r="AH123" s="9"/>
      <c r="AI123" s="9"/>
      <c r="AJ123" s="9"/>
      <c r="AK123" s="9"/>
      <c r="AL123" s="33"/>
      <c r="AM123" s="33"/>
      <c r="AN123" s="9"/>
      <c r="AO123" s="9"/>
      <c r="AP123" s="9">
        <f t="shared" si="4"/>
        <v>7</v>
      </c>
      <c r="AQ123" s="11">
        <f t="shared" si="5"/>
        <v>1</v>
      </c>
    </row>
    <row r="124" spans="1:43" ht="11.25">
      <c r="A124" s="8" t="s">
        <v>556</v>
      </c>
      <c r="B124" s="9">
        <v>4</v>
      </c>
      <c r="C124" s="9"/>
      <c r="D124" s="9"/>
      <c r="E124" s="9"/>
      <c r="F124" s="9"/>
      <c r="G124" s="9"/>
      <c r="H124" s="9"/>
      <c r="I124" s="3"/>
      <c r="J124" s="3"/>
      <c r="K124" s="9"/>
      <c r="L124" s="9"/>
      <c r="M124" s="9"/>
      <c r="N124" s="9">
        <v>3</v>
      </c>
      <c r="O124" s="9"/>
      <c r="P124" s="9"/>
      <c r="Q124" s="9"/>
      <c r="R124" s="3"/>
      <c r="S124" s="9"/>
      <c r="T124" s="9"/>
      <c r="U124" s="9"/>
      <c r="V124" s="3"/>
      <c r="W124" s="3"/>
      <c r="X124" s="3"/>
      <c r="Y124" s="9"/>
      <c r="Z124" s="9"/>
      <c r="AA124" s="9"/>
      <c r="AB124" s="33"/>
      <c r="AC124" s="9"/>
      <c r="AD124" s="3"/>
      <c r="AE124" s="9"/>
      <c r="AF124" s="9"/>
      <c r="AG124" s="9"/>
      <c r="AH124" s="9"/>
      <c r="AI124" s="9"/>
      <c r="AJ124" s="9"/>
      <c r="AK124" s="9"/>
      <c r="AL124" s="33"/>
      <c r="AM124" s="33"/>
      <c r="AN124" s="9"/>
      <c r="AO124" s="9"/>
      <c r="AP124" s="9">
        <f t="shared" si="4"/>
        <v>7</v>
      </c>
      <c r="AQ124" s="11">
        <f t="shared" si="5"/>
        <v>2</v>
      </c>
    </row>
    <row r="125" spans="1:43" ht="11.25">
      <c r="A125" s="8" t="s">
        <v>797</v>
      </c>
      <c r="B125" s="9"/>
      <c r="C125" s="9"/>
      <c r="D125" s="9">
        <v>7</v>
      </c>
      <c r="E125" s="9"/>
      <c r="F125" s="9"/>
      <c r="G125" s="9"/>
      <c r="H125" s="9"/>
      <c r="I125" s="3"/>
      <c r="J125" s="3"/>
      <c r="K125" s="9"/>
      <c r="L125" s="9"/>
      <c r="M125" s="9"/>
      <c r="N125" s="9"/>
      <c r="O125" s="9"/>
      <c r="P125" s="9"/>
      <c r="Q125" s="9"/>
      <c r="R125" s="3"/>
      <c r="S125" s="9"/>
      <c r="T125" s="9"/>
      <c r="U125" s="9"/>
      <c r="V125" s="3"/>
      <c r="W125" s="3"/>
      <c r="X125" s="3"/>
      <c r="Y125" s="9"/>
      <c r="Z125" s="9"/>
      <c r="AA125" s="9"/>
      <c r="AB125" s="33"/>
      <c r="AC125" s="9"/>
      <c r="AD125" s="3"/>
      <c r="AE125" s="9"/>
      <c r="AF125" s="9"/>
      <c r="AG125" s="9"/>
      <c r="AH125" s="9"/>
      <c r="AI125" s="9"/>
      <c r="AJ125" s="9"/>
      <c r="AK125" s="9"/>
      <c r="AL125" s="33"/>
      <c r="AM125" s="33"/>
      <c r="AN125" s="9"/>
      <c r="AO125" s="9"/>
      <c r="AP125" s="9">
        <f t="shared" si="4"/>
        <v>7</v>
      </c>
      <c r="AQ125" s="11">
        <f t="shared" si="5"/>
        <v>1</v>
      </c>
    </row>
    <row r="126" spans="1:56" ht="11.25">
      <c r="A126" s="8" t="s">
        <v>1026</v>
      </c>
      <c r="B126" s="9"/>
      <c r="C126" s="9"/>
      <c r="D126" s="9"/>
      <c r="E126" s="9"/>
      <c r="F126" s="9"/>
      <c r="G126" s="9"/>
      <c r="H126" s="9">
        <v>1</v>
      </c>
      <c r="I126" s="3"/>
      <c r="J126" s="3"/>
      <c r="K126" s="9"/>
      <c r="L126" s="9"/>
      <c r="M126" s="9"/>
      <c r="N126" s="9"/>
      <c r="O126" s="9"/>
      <c r="P126" s="9"/>
      <c r="Q126" s="9"/>
      <c r="R126" s="3">
        <v>2</v>
      </c>
      <c r="S126" s="9"/>
      <c r="T126" s="9"/>
      <c r="U126" s="9"/>
      <c r="V126" s="3"/>
      <c r="W126" s="3"/>
      <c r="X126" s="3"/>
      <c r="Y126" s="9">
        <v>4</v>
      </c>
      <c r="Z126" s="9"/>
      <c r="AA126" s="9"/>
      <c r="AB126" s="33"/>
      <c r="AC126" s="9"/>
      <c r="AD126" s="3"/>
      <c r="AE126" s="9"/>
      <c r="AF126" s="9"/>
      <c r="AG126" s="9"/>
      <c r="AH126" s="9"/>
      <c r="AI126" s="9"/>
      <c r="AJ126" s="9"/>
      <c r="AK126" s="9"/>
      <c r="AL126" s="33"/>
      <c r="AM126" s="33"/>
      <c r="AN126" s="9"/>
      <c r="AO126" s="9"/>
      <c r="AP126" s="9">
        <f t="shared" si="4"/>
        <v>7</v>
      </c>
      <c r="AQ126" s="11">
        <f t="shared" si="5"/>
        <v>3</v>
      </c>
      <c r="AZ126" s="20"/>
      <c r="BA126" s="20"/>
      <c r="BB126" s="20"/>
      <c r="BC126" s="20"/>
      <c r="BD126" s="20"/>
    </row>
    <row r="127" spans="1:43" ht="11.25">
      <c r="A127" s="8" t="s">
        <v>1567</v>
      </c>
      <c r="B127" s="9"/>
      <c r="C127" s="9"/>
      <c r="D127" s="9"/>
      <c r="E127" s="9"/>
      <c r="F127" s="9"/>
      <c r="G127" s="9"/>
      <c r="H127" s="9"/>
      <c r="I127" s="3"/>
      <c r="J127" s="3"/>
      <c r="K127" s="9"/>
      <c r="L127" s="9"/>
      <c r="M127" s="9"/>
      <c r="N127" s="9"/>
      <c r="O127" s="9"/>
      <c r="P127" s="9"/>
      <c r="Q127" s="9"/>
      <c r="R127" s="3"/>
      <c r="S127" s="9"/>
      <c r="T127" s="9"/>
      <c r="U127" s="9"/>
      <c r="V127" s="3"/>
      <c r="W127" s="3"/>
      <c r="X127" s="3"/>
      <c r="Y127" s="9"/>
      <c r="Z127" s="9"/>
      <c r="AA127" s="9"/>
      <c r="AB127" s="33"/>
      <c r="AC127" s="9">
        <v>7</v>
      </c>
      <c r="AD127" s="3"/>
      <c r="AE127" s="9"/>
      <c r="AF127" s="9"/>
      <c r="AG127" s="9"/>
      <c r="AH127" s="9"/>
      <c r="AI127" s="9"/>
      <c r="AJ127" s="9"/>
      <c r="AK127" s="9"/>
      <c r="AL127" s="33"/>
      <c r="AM127" s="33"/>
      <c r="AN127" s="9"/>
      <c r="AO127" s="9"/>
      <c r="AP127" s="9">
        <f t="shared" si="4"/>
        <v>7</v>
      </c>
      <c r="AQ127" s="11">
        <f t="shared" si="5"/>
        <v>1</v>
      </c>
    </row>
    <row r="128" spans="1:43" ht="11.25">
      <c r="A128" s="8" t="s">
        <v>1305</v>
      </c>
      <c r="B128" s="9"/>
      <c r="C128" s="9"/>
      <c r="D128" s="3"/>
      <c r="E128" s="9"/>
      <c r="F128" s="9"/>
      <c r="G128" s="9"/>
      <c r="H128" s="9"/>
      <c r="I128" s="3"/>
      <c r="J128" s="3"/>
      <c r="K128" s="9"/>
      <c r="L128" s="9"/>
      <c r="M128" s="9"/>
      <c r="N128" s="9"/>
      <c r="O128" s="9"/>
      <c r="P128" s="9">
        <v>4</v>
      </c>
      <c r="Q128" s="9"/>
      <c r="R128" s="3"/>
      <c r="S128" s="9"/>
      <c r="T128" s="9">
        <v>3</v>
      </c>
      <c r="U128" s="9"/>
      <c r="V128" s="3"/>
      <c r="W128" s="3"/>
      <c r="X128" s="3"/>
      <c r="Y128" s="9"/>
      <c r="Z128" s="9"/>
      <c r="AA128" s="9"/>
      <c r="AB128" s="33"/>
      <c r="AC128" s="9"/>
      <c r="AD128" s="3"/>
      <c r="AE128" s="9"/>
      <c r="AF128" s="9"/>
      <c r="AG128" s="9"/>
      <c r="AH128" s="9"/>
      <c r="AI128" s="9"/>
      <c r="AJ128" s="9"/>
      <c r="AK128" s="9"/>
      <c r="AL128" s="33"/>
      <c r="AM128" s="33"/>
      <c r="AN128" s="9"/>
      <c r="AO128" s="9"/>
      <c r="AP128" s="9">
        <f t="shared" si="4"/>
        <v>7</v>
      </c>
      <c r="AQ128" s="11">
        <f t="shared" si="5"/>
        <v>2</v>
      </c>
    </row>
    <row r="129" spans="1:43" ht="11.25">
      <c r="A129" s="1" t="s">
        <v>1270</v>
      </c>
      <c r="B129" s="3"/>
      <c r="C129" s="3"/>
      <c r="D129" s="3"/>
      <c r="E129" s="3"/>
      <c r="F129" s="3"/>
      <c r="G129" s="9"/>
      <c r="H129" s="9"/>
      <c r="I129" s="3"/>
      <c r="J129" s="3"/>
      <c r="K129" s="9"/>
      <c r="L129" s="9"/>
      <c r="M129" s="9"/>
      <c r="N129" s="9">
        <v>7</v>
      </c>
      <c r="O129" s="9"/>
      <c r="P129" s="9"/>
      <c r="Q129" s="9"/>
      <c r="R129" s="3"/>
      <c r="S129" s="9"/>
      <c r="T129" s="9"/>
      <c r="U129" s="9"/>
      <c r="V129" s="3"/>
      <c r="W129" s="3"/>
      <c r="X129" s="3"/>
      <c r="Y129" s="9"/>
      <c r="Z129" s="9"/>
      <c r="AA129" s="9"/>
      <c r="AB129" s="33"/>
      <c r="AC129" s="9"/>
      <c r="AD129" s="3"/>
      <c r="AE129" s="9"/>
      <c r="AF129" s="9"/>
      <c r="AG129" s="9"/>
      <c r="AH129" s="9"/>
      <c r="AI129" s="9"/>
      <c r="AJ129" s="9"/>
      <c r="AK129" s="9"/>
      <c r="AL129" s="33"/>
      <c r="AM129" s="33"/>
      <c r="AN129" s="9"/>
      <c r="AO129" s="9"/>
      <c r="AP129" s="9">
        <f t="shared" si="4"/>
        <v>7</v>
      </c>
      <c r="AQ129" s="11">
        <f t="shared" si="5"/>
        <v>1</v>
      </c>
    </row>
    <row r="130" spans="1:43" ht="11.25">
      <c r="A130" s="8" t="s">
        <v>1544</v>
      </c>
      <c r="B130" s="9"/>
      <c r="C130" s="9"/>
      <c r="D130" s="9"/>
      <c r="E130" s="9"/>
      <c r="F130" s="9"/>
      <c r="G130" s="9"/>
      <c r="H130" s="9"/>
      <c r="I130" s="3"/>
      <c r="J130" s="3"/>
      <c r="K130" s="9"/>
      <c r="L130" s="9"/>
      <c r="M130" s="9"/>
      <c r="N130" s="9"/>
      <c r="O130" s="9"/>
      <c r="P130" s="9"/>
      <c r="Q130" s="9"/>
      <c r="R130" s="3"/>
      <c r="S130" s="9"/>
      <c r="T130" s="9"/>
      <c r="U130" s="9"/>
      <c r="V130" s="3"/>
      <c r="W130" s="3"/>
      <c r="X130" s="3"/>
      <c r="Y130" s="9"/>
      <c r="Z130" s="9"/>
      <c r="AA130" s="9">
        <v>7</v>
      </c>
      <c r="AB130" s="33"/>
      <c r="AC130" s="9"/>
      <c r="AD130" s="3"/>
      <c r="AE130" s="9"/>
      <c r="AF130" s="9"/>
      <c r="AG130" s="9"/>
      <c r="AH130" s="9"/>
      <c r="AI130" s="9"/>
      <c r="AJ130" s="9"/>
      <c r="AK130" s="9"/>
      <c r="AL130" s="33"/>
      <c r="AM130" s="33"/>
      <c r="AN130" s="9"/>
      <c r="AO130" s="9"/>
      <c r="AP130" s="9">
        <f aca="true" t="shared" si="6" ref="AP130:AP193">SUM(B130:AO130)</f>
        <v>7</v>
      </c>
      <c r="AQ130" s="11">
        <f aca="true" t="shared" si="7" ref="AQ130:AQ193">COUNTA(B130:AN130)</f>
        <v>1</v>
      </c>
    </row>
    <row r="131" spans="1:43" ht="11.25">
      <c r="A131" s="8" t="s">
        <v>888</v>
      </c>
      <c r="B131" s="9"/>
      <c r="C131" s="9"/>
      <c r="D131" s="9"/>
      <c r="E131" s="9"/>
      <c r="F131" s="9"/>
      <c r="G131" s="9">
        <v>3</v>
      </c>
      <c r="H131" s="9"/>
      <c r="I131" s="3"/>
      <c r="J131" s="3"/>
      <c r="K131" s="9"/>
      <c r="L131" s="9"/>
      <c r="M131" s="9"/>
      <c r="N131" s="9"/>
      <c r="O131" s="9"/>
      <c r="P131" s="9">
        <v>3</v>
      </c>
      <c r="Q131" s="9"/>
      <c r="R131" s="3"/>
      <c r="S131" s="9"/>
      <c r="T131" s="9"/>
      <c r="U131" s="9"/>
      <c r="V131" s="3"/>
      <c r="W131" s="3"/>
      <c r="X131" s="3"/>
      <c r="Y131" s="9"/>
      <c r="Z131" s="9"/>
      <c r="AA131" s="9"/>
      <c r="AB131" s="33"/>
      <c r="AC131" s="9"/>
      <c r="AD131" s="3"/>
      <c r="AE131" s="9"/>
      <c r="AF131" s="9"/>
      <c r="AG131" s="9"/>
      <c r="AH131" s="9"/>
      <c r="AI131" s="9"/>
      <c r="AJ131" s="9"/>
      <c r="AK131" s="9"/>
      <c r="AL131" s="33"/>
      <c r="AM131" s="33"/>
      <c r="AN131" s="9"/>
      <c r="AO131" s="9"/>
      <c r="AP131" s="9">
        <f t="shared" si="6"/>
        <v>6</v>
      </c>
      <c r="AQ131" s="11">
        <f t="shared" si="7"/>
        <v>2</v>
      </c>
    </row>
    <row r="132" spans="1:55" ht="11.25">
      <c r="A132" s="8" t="s">
        <v>779</v>
      </c>
      <c r="B132" s="9"/>
      <c r="C132" s="9"/>
      <c r="D132" s="9">
        <v>1</v>
      </c>
      <c r="E132" s="9"/>
      <c r="F132" s="9"/>
      <c r="G132" s="9"/>
      <c r="H132" s="9"/>
      <c r="I132" s="3"/>
      <c r="J132" s="3"/>
      <c r="K132" s="9"/>
      <c r="L132" s="9"/>
      <c r="M132" s="9"/>
      <c r="N132" s="9"/>
      <c r="O132" s="9"/>
      <c r="P132" s="9"/>
      <c r="Q132" s="9">
        <v>2</v>
      </c>
      <c r="R132" s="3"/>
      <c r="S132" s="9"/>
      <c r="T132" s="9"/>
      <c r="U132" s="9"/>
      <c r="V132" s="3"/>
      <c r="W132" s="3"/>
      <c r="X132" s="3"/>
      <c r="Y132" s="9">
        <v>3</v>
      </c>
      <c r="Z132" s="9"/>
      <c r="AA132" s="9"/>
      <c r="AB132" s="33"/>
      <c r="AC132" s="9"/>
      <c r="AD132" s="3">
        <v>0</v>
      </c>
      <c r="AE132" s="9"/>
      <c r="AF132" s="9"/>
      <c r="AG132" s="9"/>
      <c r="AH132" s="9"/>
      <c r="AI132" s="9"/>
      <c r="AJ132" s="9"/>
      <c r="AK132" s="9"/>
      <c r="AL132" s="33"/>
      <c r="AM132" s="33"/>
      <c r="AN132" s="9"/>
      <c r="AO132" s="9"/>
      <c r="AP132" s="9">
        <f t="shared" si="6"/>
        <v>6</v>
      </c>
      <c r="AQ132" s="11">
        <f t="shared" si="7"/>
        <v>4</v>
      </c>
      <c r="AZ132" s="20"/>
      <c r="BA132" s="20"/>
      <c r="BB132" s="20"/>
      <c r="BC132" s="20"/>
    </row>
    <row r="133" spans="1:43" ht="11.25">
      <c r="A133" s="1" t="s">
        <v>788</v>
      </c>
      <c r="B133" s="9"/>
      <c r="C133" s="9"/>
      <c r="D133" s="9">
        <v>3</v>
      </c>
      <c r="E133" s="9"/>
      <c r="F133" s="9"/>
      <c r="G133" s="9"/>
      <c r="H133" s="9"/>
      <c r="I133" s="3">
        <v>3</v>
      </c>
      <c r="J133" s="3"/>
      <c r="K133" s="9"/>
      <c r="L133" s="9"/>
      <c r="M133" s="9"/>
      <c r="N133" s="9"/>
      <c r="O133" s="9"/>
      <c r="P133" s="9"/>
      <c r="Q133" s="9"/>
      <c r="R133" s="3"/>
      <c r="S133" s="9"/>
      <c r="T133" s="9"/>
      <c r="U133" s="9"/>
      <c r="V133" s="3"/>
      <c r="W133" s="3"/>
      <c r="X133" s="3"/>
      <c r="Y133" s="9"/>
      <c r="Z133" s="9"/>
      <c r="AA133" s="9"/>
      <c r="AB133" s="33"/>
      <c r="AC133" s="9"/>
      <c r="AD133" s="3"/>
      <c r="AE133" s="9"/>
      <c r="AF133" s="9"/>
      <c r="AG133" s="9"/>
      <c r="AH133" s="9"/>
      <c r="AI133" s="9"/>
      <c r="AJ133" s="9"/>
      <c r="AK133" s="9"/>
      <c r="AL133" s="33"/>
      <c r="AM133" s="33"/>
      <c r="AN133" s="9"/>
      <c r="AO133" s="9"/>
      <c r="AP133" s="9">
        <f t="shared" si="6"/>
        <v>6</v>
      </c>
      <c r="AQ133" s="11">
        <f t="shared" si="7"/>
        <v>2</v>
      </c>
    </row>
    <row r="134" spans="1:43" ht="11.25">
      <c r="A134" s="1" t="s">
        <v>1459</v>
      </c>
      <c r="B134" s="3"/>
      <c r="C134" s="9"/>
      <c r="D134" s="3"/>
      <c r="E134" s="3"/>
      <c r="F134" s="3"/>
      <c r="G134" s="9"/>
      <c r="H134" s="9"/>
      <c r="I134" s="3"/>
      <c r="J134" s="3"/>
      <c r="K134" s="9"/>
      <c r="L134" s="9"/>
      <c r="M134" s="9"/>
      <c r="N134" s="9"/>
      <c r="O134" s="9"/>
      <c r="P134" s="9"/>
      <c r="Q134" s="9"/>
      <c r="R134" s="3"/>
      <c r="S134" s="9"/>
      <c r="T134" s="9"/>
      <c r="U134" s="9"/>
      <c r="V134" s="3"/>
      <c r="W134" s="3">
        <v>6</v>
      </c>
      <c r="X134" s="3"/>
      <c r="Y134" s="9"/>
      <c r="Z134" s="9"/>
      <c r="AA134" s="9"/>
      <c r="AB134" s="33"/>
      <c r="AC134" s="9"/>
      <c r="AD134" s="3"/>
      <c r="AE134" s="9"/>
      <c r="AF134" s="9"/>
      <c r="AG134" s="9"/>
      <c r="AH134" s="9"/>
      <c r="AI134" s="9"/>
      <c r="AJ134" s="9"/>
      <c r="AK134" s="9"/>
      <c r="AL134" s="33"/>
      <c r="AM134" s="33"/>
      <c r="AN134" s="9"/>
      <c r="AO134" s="9"/>
      <c r="AP134" s="9">
        <f t="shared" si="6"/>
        <v>6</v>
      </c>
      <c r="AQ134" s="11">
        <f t="shared" si="7"/>
        <v>1</v>
      </c>
    </row>
    <row r="135" spans="1:43" ht="11.25">
      <c r="A135" s="28" t="s">
        <v>1025</v>
      </c>
      <c r="B135" s="3"/>
      <c r="C135" s="3"/>
      <c r="D135" s="3"/>
      <c r="E135" s="3"/>
      <c r="F135" s="3"/>
      <c r="G135" s="3"/>
      <c r="H135" s="9">
        <v>3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>
        <v>3</v>
      </c>
      <c r="W135" s="3"/>
      <c r="X135" s="3"/>
      <c r="Y135" s="9"/>
      <c r="Z135" s="3"/>
      <c r="AA135" s="3"/>
      <c r="AB135" s="33"/>
      <c r="AC135" s="3"/>
      <c r="AD135" s="3"/>
      <c r="AE135" s="3"/>
      <c r="AF135" s="3"/>
      <c r="AG135" s="3"/>
      <c r="AH135" s="3"/>
      <c r="AI135" s="3"/>
      <c r="AJ135" s="3"/>
      <c r="AK135" s="3"/>
      <c r="AL135" s="33"/>
      <c r="AM135" s="33"/>
      <c r="AN135" s="3"/>
      <c r="AO135" s="42"/>
      <c r="AP135" s="9">
        <f t="shared" si="6"/>
        <v>6</v>
      </c>
      <c r="AQ135" s="11">
        <f t="shared" si="7"/>
        <v>2</v>
      </c>
    </row>
    <row r="136" spans="1:43" ht="11.25">
      <c r="A136" s="8" t="s">
        <v>1362</v>
      </c>
      <c r="B136" s="9"/>
      <c r="C136" s="9"/>
      <c r="D136" s="9"/>
      <c r="E136" s="9"/>
      <c r="F136" s="9"/>
      <c r="G136" s="9"/>
      <c r="H136" s="9">
        <v>2</v>
      </c>
      <c r="I136" s="3"/>
      <c r="J136" s="3"/>
      <c r="K136" s="9"/>
      <c r="L136" s="9"/>
      <c r="M136" s="9"/>
      <c r="N136" s="9"/>
      <c r="O136" s="9"/>
      <c r="P136" s="9"/>
      <c r="Q136" s="9"/>
      <c r="R136" s="3">
        <v>3</v>
      </c>
      <c r="S136" s="9"/>
      <c r="T136" s="9"/>
      <c r="U136" s="9"/>
      <c r="V136" s="3">
        <v>1</v>
      </c>
      <c r="W136" s="3"/>
      <c r="X136" s="3"/>
      <c r="Y136" s="9"/>
      <c r="Z136" s="9"/>
      <c r="AA136" s="9"/>
      <c r="AB136" s="33"/>
      <c r="AC136" s="9"/>
      <c r="AD136" s="3"/>
      <c r="AE136" s="9"/>
      <c r="AF136" s="9"/>
      <c r="AG136" s="9"/>
      <c r="AH136" s="9"/>
      <c r="AI136" s="9"/>
      <c r="AJ136" s="9"/>
      <c r="AK136" s="9"/>
      <c r="AL136" s="33"/>
      <c r="AM136" s="33"/>
      <c r="AN136" s="9"/>
      <c r="AO136" s="9"/>
      <c r="AP136" s="9">
        <f t="shared" si="6"/>
        <v>6</v>
      </c>
      <c r="AQ136" s="11">
        <f t="shared" si="7"/>
        <v>3</v>
      </c>
    </row>
    <row r="137" spans="1:43" ht="11.25">
      <c r="A137" s="8" t="s">
        <v>1541</v>
      </c>
      <c r="B137" s="9"/>
      <c r="C137" s="9"/>
      <c r="D137" s="9"/>
      <c r="E137" s="9"/>
      <c r="F137" s="9"/>
      <c r="G137" s="9"/>
      <c r="H137" s="9"/>
      <c r="I137" s="3"/>
      <c r="J137" s="3"/>
      <c r="K137" s="9"/>
      <c r="L137" s="9"/>
      <c r="M137" s="9"/>
      <c r="N137" s="9"/>
      <c r="O137" s="9"/>
      <c r="P137" s="9"/>
      <c r="Q137" s="9"/>
      <c r="R137" s="3"/>
      <c r="S137" s="9"/>
      <c r="T137" s="9"/>
      <c r="U137" s="9"/>
      <c r="V137" s="3"/>
      <c r="W137" s="3"/>
      <c r="X137" s="3"/>
      <c r="Y137" s="9"/>
      <c r="Z137" s="9"/>
      <c r="AA137" s="9">
        <v>6</v>
      </c>
      <c r="AB137" s="33"/>
      <c r="AC137" s="9"/>
      <c r="AD137" s="3"/>
      <c r="AE137" s="9"/>
      <c r="AF137" s="9"/>
      <c r="AG137" s="9"/>
      <c r="AH137" s="9"/>
      <c r="AI137" s="9"/>
      <c r="AJ137" s="9"/>
      <c r="AK137" s="9"/>
      <c r="AL137" s="33"/>
      <c r="AM137" s="33"/>
      <c r="AN137" s="9"/>
      <c r="AO137" s="9"/>
      <c r="AP137" s="9">
        <f t="shared" si="6"/>
        <v>6</v>
      </c>
      <c r="AQ137" s="11">
        <f t="shared" si="7"/>
        <v>1</v>
      </c>
    </row>
    <row r="138" spans="1:55" ht="11.25">
      <c r="A138" s="8" t="s">
        <v>887</v>
      </c>
      <c r="B138" s="9"/>
      <c r="C138" s="9"/>
      <c r="D138" s="9"/>
      <c r="E138" s="9"/>
      <c r="F138" s="9"/>
      <c r="G138" s="9"/>
      <c r="H138" s="9">
        <v>4</v>
      </c>
      <c r="I138" s="3"/>
      <c r="J138" s="3">
        <v>2</v>
      </c>
      <c r="K138" s="9"/>
      <c r="L138" s="9"/>
      <c r="M138" s="9"/>
      <c r="N138" s="9"/>
      <c r="O138" s="3"/>
      <c r="P138" s="9"/>
      <c r="Q138" s="9"/>
      <c r="R138" s="3"/>
      <c r="S138" s="9"/>
      <c r="T138" s="3"/>
      <c r="U138" s="9"/>
      <c r="V138" s="3"/>
      <c r="W138" s="3"/>
      <c r="X138" s="3"/>
      <c r="Y138" s="9"/>
      <c r="Z138" s="9"/>
      <c r="AA138" s="9"/>
      <c r="AB138" s="33"/>
      <c r="AC138" s="9"/>
      <c r="AD138" s="3"/>
      <c r="AE138" s="9"/>
      <c r="AF138" s="9"/>
      <c r="AG138" s="9"/>
      <c r="AH138" s="9"/>
      <c r="AI138" s="9"/>
      <c r="AJ138" s="9"/>
      <c r="AK138" s="9"/>
      <c r="AL138" s="33"/>
      <c r="AM138" s="33"/>
      <c r="AN138" s="9"/>
      <c r="AO138" s="9"/>
      <c r="AP138" s="9">
        <f t="shared" si="6"/>
        <v>6</v>
      </c>
      <c r="AQ138" s="11">
        <f t="shared" si="7"/>
        <v>2</v>
      </c>
      <c r="BA138" s="20"/>
      <c r="BB138" s="20"/>
      <c r="BC138" s="20"/>
    </row>
    <row r="139" spans="1:43" ht="11.25">
      <c r="A139" s="8" t="s">
        <v>1376</v>
      </c>
      <c r="B139" s="9"/>
      <c r="C139" s="9"/>
      <c r="D139" s="9"/>
      <c r="E139" s="9"/>
      <c r="F139" s="9"/>
      <c r="G139" s="9"/>
      <c r="H139" s="9"/>
      <c r="I139" s="3"/>
      <c r="J139" s="3"/>
      <c r="K139" s="9"/>
      <c r="L139" s="9"/>
      <c r="M139" s="9"/>
      <c r="N139" s="9"/>
      <c r="O139" s="9"/>
      <c r="P139" s="9"/>
      <c r="Q139" s="9"/>
      <c r="R139" s="3"/>
      <c r="S139" s="9">
        <v>6</v>
      </c>
      <c r="T139" s="9"/>
      <c r="U139" s="9"/>
      <c r="V139" s="3"/>
      <c r="W139" s="3"/>
      <c r="X139" s="3"/>
      <c r="Y139" s="9"/>
      <c r="Z139" s="9"/>
      <c r="AA139" s="9"/>
      <c r="AB139" s="33"/>
      <c r="AC139" s="9"/>
      <c r="AD139" s="3"/>
      <c r="AE139" s="9"/>
      <c r="AF139" s="9"/>
      <c r="AG139" s="9"/>
      <c r="AH139" s="9"/>
      <c r="AI139" s="9"/>
      <c r="AJ139" s="9"/>
      <c r="AK139" s="9"/>
      <c r="AL139" s="33"/>
      <c r="AM139" s="33"/>
      <c r="AN139" s="9"/>
      <c r="AO139" s="9"/>
      <c r="AP139" s="9">
        <f t="shared" si="6"/>
        <v>6</v>
      </c>
      <c r="AQ139" s="11">
        <f t="shared" si="7"/>
        <v>1</v>
      </c>
    </row>
    <row r="140" spans="1:43" ht="11.25">
      <c r="A140" s="1" t="s">
        <v>1364</v>
      </c>
      <c r="B140" s="3"/>
      <c r="C140" s="3"/>
      <c r="D140" s="3"/>
      <c r="E140" s="3"/>
      <c r="F140" s="3"/>
      <c r="G140" s="3"/>
      <c r="H140" s="9"/>
      <c r="I140" s="3"/>
      <c r="J140" s="3"/>
      <c r="K140" s="9"/>
      <c r="L140" s="9"/>
      <c r="M140" s="9"/>
      <c r="N140" s="9"/>
      <c r="O140" s="9"/>
      <c r="P140" s="9"/>
      <c r="Q140" s="9"/>
      <c r="R140" s="3">
        <v>6</v>
      </c>
      <c r="S140" s="9"/>
      <c r="T140" s="9"/>
      <c r="U140" s="9"/>
      <c r="V140" s="3"/>
      <c r="W140" s="3"/>
      <c r="X140" s="3"/>
      <c r="Y140" s="9"/>
      <c r="Z140" s="9"/>
      <c r="AA140" s="9"/>
      <c r="AB140" s="33"/>
      <c r="AC140" s="9"/>
      <c r="AD140" s="3"/>
      <c r="AE140" s="9"/>
      <c r="AF140" s="9"/>
      <c r="AG140" s="9"/>
      <c r="AH140" s="9"/>
      <c r="AI140" s="9"/>
      <c r="AJ140" s="9"/>
      <c r="AK140" s="9"/>
      <c r="AL140" s="33"/>
      <c r="AM140" s="33"/>
      <c r="AN140" s="9"/>
      <c r="AO140" s="9"/>
      <c r="AP140" s="9">
        <f t="shared" si="6"/>
        <v>6</v>
      </c>
      <c r="AQ140" s="11">
        <f t="shared" si="7"/>
        <v>1</v>
      </c>
    </row>
    <row r="141" spans="1:43" ht="11.25">
      <c r="A141" s="1" t="s">
        <v>1365</v>
      </c>
      <c r="B141" s="3"/>
      <c r="C141" s="3"/>
      <c r="D141" s="3"/>
      <c r="E141" s="3"/>
      <c r="F141" s="3"/>
      <c r="G141" s="3"/>
      <c r="H141" s="9"/>
      <c r="I141" s="3"/>
      <c r="J141" s="3"/>
      <c r="K141" s="9"/>
      <c r="L141" s="9"/>
      <c r="M141" s="9"/>
      <c r="N141" s="9"/>
      <c r="O141" s="9"/>
      <c r="P141" s="9"/>
      <c r="Q141" s="9"/>
      <c r="R141" s="3">
        <v>6</v>
      </c>
      <c r="S141" s="9"/>
      <c r="T141" s="9"/>
      <c r="U141" s="9"/>
      <c r="V141" s="3"/>
      <c r="W141" s="3"/>
      <c r="X141" s="3"/>
      <c r="Y141" s="9"/>
      <c r="Z141" s="9"/>
      <c r="AA141" s="9"/>
      <c r="AB141" s="33"/>
      <c r="AC141" s="9"/>
      <c r="AD141" s="3"/>
      <c r="AE141" s="9"/>
      <c r="AF141" s="9"/>
      <c r="AG141" s="9"/>
      <c r="AH141" s="9"/>
      <c r="AI141" s="9"/>
      <c r="AJ141" s="9"/>
      <c r="AK141" s="9"/>
      <c r="AL141" s="33"/>
      <c r="AM141" s="33"/>
      <c r="AN141" s="9"/>
      <c r="AO141" s="9"/>
      <c r="AP141" s="9">
        <f t="shared" si="6"/>
        <v>6</v>
      </c>
      <c r="AQ141" s="11">
        <f t="shared" si="7"/>
        <v>1</v>
      </c>
    </row>
    <row r="142" spans="1:43" ht="11.25">
      <c r="A142" s="8" t="s">
        <v>1390</v>
      </c>
      <c r="B142" s="9"/>
      <c r="C142" s="9"/>
      <c r="D142" s="9"/>
      <c r="E142" s="9"/>
      <c r="F142" s="9"/>
      <c r="G142" s="9"/>
      <c r="H142" s="9"/>
      <c r="I142" s="3"/>
      <c r="J142" s="3"/>
      <c r="K142" s="9"/>
      <c r="L142" s="9"/>
      <c r="M142" s="9"/>
      <c r="N142" s="9"/>
      <c r="O142" s="9"/>
      <c r="P142" s="9"/>
      <c r="Q142" s="9"/>
      <c r="R142" s="3"/>
      <c r="S142" s="9"/>
      <c r="T142" s="9"/>
      <c r="U142" s="9"/>
      <c r="V142" s="3"/>
      <c r="W142" s="3"/>
      <c r="X142" s="3"/>
      <c r="Y142" s="9"/>
      <c r="Z142" s="9"/>
      <c r="AA142" s="9"/>
      <c r="AB142" s="33">
        <v>5</v>
      </c>
      <c r="AC142" s="9"/>
      <c r="AD142" s="3"/>
      <c r="AE142" s="9"/>
      <c r="AF142" s="9"/>
      <c r="AG142" s="9"/>
      <c r="AH142" s="9"/>
      <c r="AI142" s="9"/>
      <c r="AJ142" s="9"/>
      <c r="AK142" s="9"/>
      <c r="AL142" s="33"/>
      <c r="AM142" s="33"/>
      <c r="AN142" s="9"/>
      <c r="AO142" s="9"/>
      <c r="AP142" s="9">
        <f t="shared" si="6"/>
        <v>5</v>
      </c>
      <c r="AQ142" s="11">
        <f t="shared" si="7"/>
        <v>1</v>
      </c>
    </row>
    <row r="143" spans="1:43" ht="11.25">
      <c r="A143" s="8" t="s">
        <v>921</v>
      </c>
      <c r="B143" s="9"/>
      <c r="C143" s="9"/>
      <c r="D143" s="9"/>
      <c r="E143" s="9"/>
      <c r="F143" s="9"/>
      <c r="G143" s="9">
        <v>3</v>
      </c>
      <c r="H143" s="9"/>
      <c r="I143" s="3"/>
      <c r="J143" s="3"/>
      <c r="K143" s="9"/>
      <c r="L143" s="9"/>
      <c r="M143" s="9"/>
      <c r="N143" s="9"/>
      <c r="O143" s="9"/>
      <c r="P143" s="9">
        <v>2</v>
      </c>
      <c r="Q143" s="9"/>
      <c r="R143" s="3"/>
      <c r="S143" s="9"/>
      <c r="T143" s="9"/>
      <c r="U143" s="9"/>
      <c r="V143" s="3"/>
      <c r="W143" s="3"/>
      <c r="X143" s="3"/>
      <c r="Y143" s="9"/>
      <c r="Z143" s="9"/>
      <c r="AA143" s="9"/>
      <c r="AB143" s="33"/>
      <c r="AC143" s="9"/>
      <c r="AD143" s="3"/>
      <c r="AE143" s="9"/>
      <c r="AF143" s="9"/>
      <c r="AG143" s="9"/>
      <c r="AH143" s="9"/>
      <c r="AI143" s="9"/>
      <c r="AJ143" s="9"/>
      <c r="AK143" s="9"/>
      <c r="AL143" s="33"/>
      <c r="AM143" s="33"/>
      <c r="AN143" s="9"/>
      <c r="AO143" s="9"/>
      <c r="AP143" s="9">
        <f t="shared" si="6"/>
        <v>5</v>
      </c>
      <c r="AQ143" s="11">
        <f t="shared" si="7"/>
        <v>2</v>
      </c>
    </row>
    <row r="144" spans="1:43" ht="11.25">
      <c r="A144" s="8" t="s">
        <v>999</v>
      </c>
      <c r="B144" s="9"/>
      <c r="C144" s="9"/>
      <c r="D144" s="9"/>
      <c r="E144" s="9"/>
      <c r="F144" s="9"/>
      <c r="G144" s="9">
        <v>2</v>
      </c>
      <c r="H144" s="9"/>
      <c r="I144" s="3"/>
      <c r="J144" s="3"/>
      <c r="K144" s="9"/>
      <c r="L144" s="9"/>
      <c r="M144" s="9"/>
      <c r="N144" s="9"/>
      <c r="O144" s="9"/>
      <c r="P144" s="9"/>
      <c r="Q144" s="9"/>
      <c r="R144" s="3"/>
      <c r="S144" s="9"/>
      <c r="T144" s="9"/>
      <c r="U144" s="9"/>
      <c r="V144" s="3"/>
      <c r="W144" s="3"/>
      <c r="X144" s="3"/>
      <c r="Y144" s="9"/>
      <c r="Z144" s="9">
        <v>3</v>
      </c>
      <c r="AA144" s="9"/>
      <c r="AB144" s="33"/>
      <c r="AC144" s="9"/>
      <c r="AD144" s="3"/>
      <c r="AE144" s="9"/>
      <c r="AF144" s="9"/>
      <c r="AG144" s="9"/>
      <c r="AH144" s="9"/>
      <c r="AI144" s="9"/>
      <c r="AJ144" s="9"/>
      <c r="AK144" s="9"/>
      <c r="AL144" s="33"/>
      <c r="AM144" s="33"/>
      <c r="AN144" s="9"/>
      <c r="AO144" s="9"/>
      <c r="AP144" s="9">
        <f t="shared" si="6"/>
        <v>5</v>
      </c>
      <c r="AQ144" s="11">
        <f t="shared" si="7"/>
        <v>2</v>
      </c>
    </row>
    <row r="145" spans="1:56" ht="11.25">
      <c r="A145" s="1" t="s">
        <v>557</v>
      </c>
      <c r="B145" s="3">
        <v>1</v>
      </c>
      <c r="C145" s="9"/>
      <c r="D145" s="3"/>
      <c r="E145" s="3"/>
      <c r="F145" s="3"/>
      <c r="G145" s="9"/>
      <c r="H145" s="9"/>
      <c r="I145" s="3"/>
      <c r="J145" s="3"/>
      <c r="K145" s="9"/>
      <c r="L145" s="9"/>
      <c r="M145" s="9"/>
      <c r="N145" s="9">
        <v>4</v>
      </c>
      <c r="O145" s="9"/>
      <c r="P145" s="9"/>
      <c r="Q145" s="9"/>
      <c r="R145" s="3"/>
      <c r="S145" s="9"/>
      <c r="T145" s="9"/>
      <c r="U145" s="9"/>
      <c r="V145" s="3"/>
      <c r="W145" s="3"/>
      <c r="X145" s="3"/>
      <c r="Y145" s="9"/>
      <c r="Z145" s="9"/>
      <c r="AA145" s="9"/>
      <c r="AB145" s="33"/>
      <c r="AC145" s="9"/>
      <c r="AD145" s="3"/>
      <c r="AE145" s="9"/>
      <c r="AF145" s="9"/>
      <c r="AG145" s="9"/>
      <c r="AH145" s="9"/>
      <c r="AI145" s="9"/>
      <c r="AJ145" s="9"/>
      <c r="AK145" s="9"/>
      <c r="AL145" s="33"/>
      <c r="AM145" s="33"/>
      <c r="AN145" s="9"/>
      <c r="AO145" s="9"/>
      <c r="AP145" s="9">
        <f t="shared" si="6"/>
        <v>5</v>
      </c>
      <c r="AQ145" s="11">
        <f t="shared" si="7"/>
        <v>2</v>
      </c>
      <c r="AZ145" s="6"/>
      <c r="BA145" s="6"/>
      <c r="BB145" s="6"/>
      <c r="BC145" s="6"/>
      <c r="BD145" s="6"/>
    </row>
    <row r="146" spans="1:43" ht="11.25">
      <c r="A146" s="1" t="s">
        <v>935</v>
      </c>
      <c r="B146" s="3"/>
      <c r="C146" s="9"/>
      <c r="D146" s="3"/>
      <c r="E146" s="3"/>
      <c r="F146" s="3"/>
      <c r="G146" s="9"/>
      <c r="H146" s="9"/>
      <c r="I146" s="3"/>
      <c r="J146" s="3"/>
      <c r="K146" s="9"/>
      <c r="L146" s="9"/>
      <c r="M146" s="9"/>
      <c r="N146" s="9"/>
      <c r="O146" s="9"/>
      <c r="P146" s="9"/>
      <c r="Q146" s="9"/>
      <c r="R146" s="3"/>
      <c r="S146" s="9"/>
      <c r="T146" s="9"/>
      <c r="U146" s="9"/>
      <c r="V146" s="3"/>
      <c r="W146" s="3"/>
      <c r="X146" s="3"/>
      <c r="Y146" s="9"/>
      <c r="Z146" s="9">
        <v>5</v>
      </c>
      <c r="AA146" s="9"/>
      <c r="AB146" s="33"/>
      <c r="AC146" s="9"/>
      <c r="AD146" s="3"/>
      <c r="AE146" s="9"/>
      <c r="AF146" s="9"/>
      <c r="AG146" s="9"/>
      <c r="AH146" s="9"/>
      <c r="AI146" s="9"/>
      <c r="AJ146" s="9"/>
      <c r="AK146" s="9"/>
      <c r="AL146" s="33"/>
      <c r="AM146" s="33"/>
      <c r="AN146" s="9"/>
      <c r="AO146" s="9"/>
      <c r="AP146" s="9">
        <f t="shared" si="6"/>
        <v>5</v>
      </c>
      <c r="AQ146" s="11">
        <f t="shared" si="7"/>
        <v>1</v>
      </c>
    </row>
    <row r="147" spans="1:43" ht="11.25">
      <c r="A147" s="1" t="s">
        <v>673</v>
      </c>
      <c r="B147" s="9"/>
      <c r="C147" s="9">
        <v>5</v>
      </c>
      <c r="D147" s="9"/>
      <c r="E147" s="9"/>
      <c r="F147" s="9"/>
      <c r="G147" s="9"/>
      <c r="H147" s="9"/>
      <c r="I147" s="3"/>
      <c r="J147" s="3"/>
      <c r="K147" s="9"/>
      <c r="L147" s="9"/>
      <c r="M147" s="9"/>
      <c r="N147" s="9"/>
      <c r="O147" s="9"/>
      <c r="P147" s="9"/>
      <c r="Q147" s="9"/>
      <c r="R147" s="3"/>
      <c r="S147" s="9"/>
      <c r="T147" s="9"/>
      <c r="U147" s="9"/>
      <c r="V147" s="3"/>
      <c r="W147" s="3"/>
      <c r="X147" s="3"/>
      <c r="Y147" s="9"/>
      <c r="Z147" s="9"/>
      <c r="AA147" s="9"/>
      <c r="AB147" s="33"/>
      <c r="AC147" s="9"/>
      <c r="AD147" s="3"/>
      <c r="AE147" s="9"/>
      <c r="AF147" s="9"/>
      <c r="AG147" s="9"/>
      <c r="AH147" s="9"/>
      <c r="AI147" s="9"/>
      <c r="AJ147" s="9"/>
      <c r="AK147" s="9"/>
      <c r="AL147" s="33"/>
      <c r="AM147" s="33"/>
      <c r="AN147" s="9"/>
      <c r="AO147" s="9"/>
      <c r="AP147" s="9">
        <f t="shared" si="6"/>
        <v>5</v>
      </c>
      <c r="AQ147" s="11">
        <f t="shared" si="7"/>
        <v>1</v>
      </c>
    </row>
    <row r="148" spans="1:43" ht="11.25">
      <c r="A148" s="1" t="s">
        <v>1577</v>
      </c>
      <c r="B148" s="3"/>
      <c r="C148" s="3"/>
      <c r="D148" s="3"/>
      <c r="E148" s="3"/>
      <c r="F148" s="3"/>
      <c r="G148" s="3"/>
      <c r="H148" s="9"/>
      <c r="I148" s="3"/>
      <c r="J148" s="3"/>
      <c r="K148" s="9"/>
      <c r="L148" s="9"/>
      <c r="M148" s="9"/>
      <c r="N148" s="9"/>
      <c r="O148" s="9"/>
      <c r="P148" s="9"/>
      <c r="Q148" s="9"/>
      <c r="R148" s="3"/>
      <c r="S148" s="9"/>
      <c r="T148" s="9"/>
      <c r="U148" s="9"/>
      <c r="V148" s="3"/>
      <c r="W148" s="3"/>
      <c r="X148" s="3"/>
      <c r="Y148" s="9"/>
      <c r="Z148" s="9"/>
      <c r="AA148" s="9"/>
      <c r="AB148" s="33"/>
      <c r="AC148" s="9">
        <v>5</v>
      </c>
      <c r="AD148" s="3"/>
      <c r="AE148" s="9"/>
      <c r="AF148" s="9"/>
      <c r="AG148" s="9"/>
      <c r="AH148" s="9"/>
      <c r="AI148" s="9"/>
      <c r="AJ148" s="9"/>
      <c r="AK148" s="9"/>
      <c r="AL148" s="33"/>
      <c r="AM148" s="33"/>
      <c r="AN148" s="9"/>
      <c r="AO148" s="9"/>
      <c r="AP148" s="9">
        <f t="shared" si="6"/>
        <v>5</v>
      </c>
      <c r="AQ148" s="11">
        <f t="shared" si="7"/>
        <v>1</v>
      </c>
    </row>
    <row r="149" spans="1:43" ht="11.25">
      <c r="A149" s="1" t="s">
        <v>1578</v>
      </c>
      <c r="B149" s="3"/>
      <c r="C149" s="3"/>
      <c r="D149" s="3"/>
      <c r="E149" s="3"/>
      <c r="F149" s="3"/>
      <c r="G149" s="3"/>
      <c r="H149" s="9"/>
      <c r="I149" s="3"/>
      <c r="J149" s="3"/>
      <c r="K149" s="9"/>
      <c r="L149" s="9"/>
      <c r="M149" s="9"/>
      <c r="N149" s="9"/>
      <c r="O149" s="9"/>
      <c r="P149" s="9"/>
      <c r="Q149" s="9"/>
      <c r="R149" s="3"/>
      <c r="S149" s="9"/>
      <c r="T149" s="9"/>
      <c r="U149" s="9"/>
      <c r="V149" s="3"/>
      <c r="W149" s="3"/>
      <c r="X149" s="3"/>
      <c r="Y149" s="9"/>
      <c r="Z149" s="9"/>
      <c r="AA149" s="9"/>
      <c r="AB149" s="33"/>
      <c r="AC149" s="9">
        <v>5</v>
      </c>
      <c r="AD149" s="3"/>
      <c r="AE149" s="9"/>
      <c r="AF149" s="9"/>
      <c r="AG149" s="9"/>
      <c r="AH149" s="9"/>
      <c r="AI149" s="9"/>
      <c r="AJ149" s="9"/>
      <c r="AK149" s="9"/>
      <c r="AL149" s="33"/>
      <c r="AM149" s="33"/>
      <c r="AN149" s="9"/>
      <c r="AO149" s="9"/>
      <c r="AP149" s="9">
        <f t="shared" si="6"/>
        <v>5</v>
      </c>
      <c r="AQ149" s="11">
        <f t="shared" si="7"/>
        <v>1</v>
      </c>
    </row>
    <row r="150" spans="1:43" ht="11.25">
      <c r="A150" s="28" t="s">
        <v>1361</v>
      </c>
      <c r="B150" s="3"/>
      <c r="C150" s="3"/>
      <c r="D150" s="3"/>
      <c r="E150" s="3"/>
      <c r="F150" s="3"/>
      <c r="G150" s="3"/>
      <c r="H150" s="9"/>
      <c r="I150" s="3"/>
      <c r="J150" s="3"/>
      <c r="K150" s="9"/>
      <c r="L150" s="9"/>
      <c r="M150" s="9"/>
      <c r="N150" s="9"/>
      <c r="O150" s="9"/>
      <c r="P150" s="9"/>
      <c r="Q150" s="9"/>
      <c r="R150" s="3">
        <v>5</v>
      </c>
      <c r="S150" s="9"/>
      <c r="T150" s="9"/>
      <c r="U150" s="9"/>
      <c r="V150" s="3"/>
      <c r="W150" s="3"/>
      <c r="X150" s="3"/>
      <c r="Y150" s="9"/>
      <c r="Z150" s="9"/>
      <c r="AA150" s="9"/>
      <c r="AB150" s="33"/>
      <c r="AC150" s="9"/>
      <c r="AD150" s="3"/>
      <c r="AE150" s="9"/>
      <c r="AF150" s="9"/>
      <c r="AG150" s="9"/>
      <c r="AH150" s="9"/>
      <c r="AI150" s="9"/>
      <c r="AJ150" s="9"/>
      <c r="AK150" s="9"/>
      <c r="AL150" s="33"/>
      <c r="AM150" s="33"/>
      <c r="AN150" s="9"/>
      <c r="AO150" s="9"/>
      <c r="AP150" s="9">
        <f t="shared" si="6"/>
        <v>5</v>
      </c>
      <c r="AQ150" s="11">
        <f t="shared" si="7"/>
        <v>1</v>
      </c>
    </row>
    <row r="151" spans="1:43" ht="11.25">
      <c r="A151" s="8" t="s">
        <v>1568</v>
      </c>
      <c r="B151" s="9"/>
      <c r="C151" s="9"/>
      <c r="D151" s="9"/>
      <c r="E151" s="9"/>
      <c r="F151" s="9"/>
      <c r="G151" s="9"/>
      <c r="H151" s="9"/>
      <c r="I151" s="3"/>
      <c r="J151" s="3"/>
      <c r="K151" s="9"/>
      <c r="L151" s="9"/>
      <c r="M151" s="9"/>
      <c r="N151" s="9"/>
      <c r="O151" s="9"/>
      <c r="P151" s="9"/>
      <c r="Q151" s="9"/>
      <c r="R151" s="3"/>
      <c r="S151" s="9"/>
      <c r="T151" s="9"/>
      <c r="U151" s="9"/>
      <c r="V151" s="3"/>
      <c r="W151" s="3"/>
      <c r="X151" s="3"/>
      <c r="Y151" s="9"/>
      <c r="Z151" s="9"/>
      <c r="AA151" s="9"/>
      <c r="AB151" s="33"/>
      <c r="AC151" s="9">
        <v>5</v>
      </c>
      <c r="AD151" s="3"/>
      <c r="AE151" s="9"/>
      <c r="AF151" s="9"/>
      <c r="AG151" s="9"/>
      <c r="AH151" s="9"/>
      <c r="AI151" s="9"/>
      <c r="AJ151" s="9"/>
      <c r="AK151" s="9"/>
      <c r="AL151" s="33"/>
      <c r="AM151" s="33"/>
      <c r="AN151" s="9"/>
      <c r="AO151" s="9"/>
      <c r="AP151" s="9">
        <f t="shared" si="6"/>
        <v>5</v>
      </c>
      <c r="AQ151" s="11">
        <f t="shared" si="7"/>
        <v>1</v>
      </c>
    </row>
    <row r="152" spans="1:43" ht="11.25">
      <c r="A152" s="8" t="s">
        <v>564</v>
      </c>
      <c r="B152" s="3">
        <v>5</v>
      </c>
      <c r="C152" s="9"/>
      <c r="D152" s="9"/>
      <c r="E152" s="9"/>
      <c r="F152" s="9"/>
      <c r="G152" s="9"/>
      <c r="H152" s="9"/>
      <c r="I152" s="3"/>
      <c r="J152" s="3"/>
      <c r="K152" s="9"/>
      <c r="L152" s="9"/>
      <c r="M152" s="9"/>
      <c r="N152" s="9">
        <v>0</v>
      </c>
      <c r="O152" s="9"/>
      <c r="P152" s="9"/>
      <c r="Q152" s="9"/>
      <c r="R152" s="3"/>
      <c r="S152" s="9"/>
      <c r="T152" s="9"/>
      <c r="U152" s="9"/>
      <c r="V152" s="3"/>
      <c r="W152" s="3"/>
      <c r="X152" s="3"/>
      <c r="Y152" s="9"/>
      <c r="Z152" s="9"/>
      <c r="AA152" s="9"/>
      <c r="AB152" s="33"/>
      <c r="AC152" s="9"/>
      <c r="AD152" s="3"/>
      <c r="AE152" s="9"/>
      <c r="AF152" s="9"/>
      <c r="AG152" s="9"/>
      <c r="AH152" s="9"/>
      <c r="AI152" s="9"/>
      <c r="AJ152" s="9"/>
      <c r="AK152" s="9"/>
      <c r="AL152" s="33"/>
      <c r="AM152" s="33"/>
      <c r="AN152" s="9"/>
      <c r="AO152" s="9"/>
      <c r="AP152" s="9">
        <f t="shared" si="6"/>
        <v>5</v>
      </c>
      <c r="AQ152" s="11">
        <f t="shared" si="7"/>
        <v>2</v>
      </c>
    </row>
    <row r="153" spans="1:43" ht="11.25">
      <c r="A153" s="8" t="s">
        <v>1266</v>
      </c>
      <c r="B153" s="3"/>
      <c r="C153" s="9"/>
      <c r="D153" s="9"/>
      <c r="E153" s="9"/>
      <c r="F153" s="9"/>
      <c r="G153" s="9"/>
      <c r="H153" s="9"/>
      <c r="I153" s="3"/>
      <c r="J153" s="3"/>
      <c r="K153" s="9"/>
      <c r="L153" s="9"/>
      <c r="M153" s="9"/>
      <c r="N153" s="9">
        <v>2</v>
      </c>
      <c r="O153" s="9"/>
      <c r="P153" s="9"/>
      <c r="Q153" s="9"/>
      <c r="R153" s="3"/>
      <c r="S153" s="9"/>
      <c r="T153" s="9"/>
      <c r="U153" s="9"/>
      <c r="V153" s="3"/>
      <c r="W153" s="3"/>
      <c r="X153" s="3"/>
      <c r="Y153" s="9"/>
      <c r="Z153" s="9"/>
      <c r="AA153" s="9">
        <v>3</v>
      </c>
      <c r="AB153" s="33"/>
      <c r="AC153" s="9"/>
      <c r="AD153" s="3"/>
      <c r="AE153" s="9"/>
      <c r="AF153" s="9"/>
      <c r="AG153" s="9"/>
      <c r="AH153" s="9"/>
      <c r="AI153" s="9"/>
      <c r="AJ153" s="9"/>
      <c r="AK153" s="9"/>
      <c r="AL153" s="33"/>
      <c r="AM153" s="33"/>
      <c r="AN153" s="9"/>
      <c r="AO153" s="9"/>
      <c r="AP153" s="9">
        <f t="shared" si="6"/>
        <v>5</v>
      </c>
      <c r="AQ153" s="11">
        <f t="shared" si="7"/>
        <v>2</v>
      </c>
    </row>
    <row r="154" spans="1:43" ht="11.25">
      <c r="A154" s="8" t="s">
        <v>730</v>
      </c>
      <c r="B154" s="9"/>
      <c r="C154" s="9"/>
      <c r="D154" s="9"/>
      <c r="E154" s="9"/>
      <c r="F154" s="9"/>
      <c r="G154" s="9"/>
      <c r="H154" s="9"/>
      <c r="I154" s="3"/>
      <c r="J154" s="3"/>
      <c r="K154" s="9"/>
      <c r="L154" s="9"/>
      <c r="M154" s="9"/>
      <c r="N154" s="9"/>
      <c r="O154" s="9"/>
      <c r="P154" s="9"/>
      <c r="Q154" s="9"/>
      <c r="R154" s="3"/>
      <c r="S154" s="9"/>
      <c r="T154" s="9"/>
      <c r="U154" s="9"/>
      <c r="V154" s="3"/>
      <c r="W154" s="3">
        <v>5</v>
      </c>
      <c r="X154" s="3"/>
      <c r="Y154" s="9"/>
      <c r="Z154" s="9"/>
      <c r="AA154" s="9"/>
      <c r="AB154" s="33"/>
      <c r="AC154" s="9"/>
      <c r="AD154" s="3"/>
      <c r="AE154" s="9"/>
      <c r="AF154" s="9"/>
      <c r="AG154" s="9"/>
      <c r="AH154" s="9"/>
      <c r="AI154" s="9"/>
      <c r="AJ154" s="9"/>
      <c r="AK154" s="9"/>
      <c r="AL154" s="33"/>
      <c r="AM154" s="33"/>
      <c r="AN154" s="9"/>
      <c r="AO154" s="9"/>
      <c r="AP154" s="9">
        <f t="shared" si="6"/>
        <v>5</v>
      </c>
      <c r="AQ154" s="11">
        <f t="shared" si="7"/>
        <v>1</v>
      </c>
    </row>
    <row r="155" spans="1:43" ht="11.25">
      <c r="A155" s="8" t="s">
        <v>974</v>
      </c>
      <c r="B155" s="9"/>
      <c r="C155" s="9"/>
      <c r="D155" s="9"/>
      <c r="E155" s="9"/>
      <c r="F155" s="9">
        <v>5</v>
      </c>
      <c r="G155" s="9"/>
      <c r="H155" s="9"/>
      <c r="I155" s="3"/>
      <c r="J155" s="3"/>
      <c r="K155" s="9"/>
      <c r="L155" s="9"/>
      <c r="M155" s="9"/>
      <c r="N155" s="9"/>
      <c r="O155" s="9"/>
      <c r="P155" s="9"/>
      <c r="Q155" s="9"/>
      <c r="R155" s="3"/>
      <c r="S155" s="9"/>
      <c r="T155" s="9"/>
      <c r="U155" s="9"/>
      <c r="V155" s="3"/>
      <c r="W155" s="3"/>
      <c r="X155" s="3"/>
      <c r="Y155" s="9"/>
      <c r="Z155" s="9"/>
      <c r="AA155" s="9"/>
      <c r="AB155" s="33"/>
      <c r="AC155" s="9"/>
      <c r="AD155" s="3"/>
      <c r="AE155" s="9"/>
      <c r="AF155" s="9"/>
      <c r="AG155" s="9"/>
      <c r="AH155" s="9"/>
      <c r="AI155" s="9"/>
      <c r="AJ155" s="9"/>
      <c r="AK155" s="9"/>
      <c r="AL155" s="33"/>
      <c r="AM155" s="33"/>
      <c r="AN155" s="9"/>
      <c r="AO155" s="9"/>
      <c r="AP155" s="9">
        <f t="shared" si="6"/>
        <v>5</v>
      </c>
      <c r="AQ155" s="11">
        <f t="shared" si="7"/>
        <v>1</v>
      </c>
    </row>
    <row r="156" spans="1:43" ht="11.25">
      <c r="A156" s="1" t="s">
        <v>975</v>
      </c>
      <c r="B156" s="3"/>
      <c r="C156" s="9"/>
      <c r="D156" s="3"/>
      <c r="E156" s="3"/>
      <c r="F156" s="3">
        <v>3</v>
      </c>
      <c r="G156" s="9"/>
      <c r="H156" s="9"/>
      <c r="I156" s="3"/>
      <c r="J156" s="3"/>
      <c r="K156" s="9"/>
      <c r="L156" s="9">
        <v>2</v>
      </c>
      <c r="M156" s="9"/>
      <c r="N156" s="9"/>
      <c r="O156" s="9"/>
      <c r="P156" s="9"/>
      <c r="Q156" s="9"/>
      <c r="R156" s="3"/>
      <c r="S156" s="9"/>
      <c r="T156" s="9"/>
      <c r="U156" s="9"/>
      <c r="V156" s="3"/>
      <c r="W156" s="3"/>
      <c r="X156" s="3"/>
      <c r="Y156" s="9"/>
      <c r="Z156" s="9"/>
      <c r="AA156" s="9"/>
      <c r="AB156" s="33"/>
      <c r="AC156" s="9"/>
      <c r="AD156" s="3"/>
      <c r="AE156" s="9"/>
      <c r="AF156" s="9"/>
      <c r="AG156" s="9"/>
      <c r="AH156" s="9"/>
      <c r="AI156" s="9"/>
      <c r="AJ156" s="9"/>
      <c r="AK156" s="9"/>
      <c r="AL156" s="33"/>
      <c r="AM156" s="33"/>
      <c r="AN156" s="9"/>
      <c r="AO156" s="9"/>
      <c r="AP156" s="9">
        <f t="shared" si="6"/>
        <v>5</v>
      </c>
      <c r="AQ156" s="11">
        <f t="shared" si="7"/>
        <v>2</v>
      </c>
    </row>
    <row r="157" spans="1:43" ht="10.5" customHeight="1">
      <c r="A157" s="1" t="s">
        <v>956</v>
      </c>
      <c r="B157" s="9"/>
      <c r="C157" s="9"/>
      <c r="D157" s="9"/>
      <c r="E157" s="9"/>
      <c r="F157" s="9"/>
      <c r="G157" s="9">
        <v>2</v>
      </c>
      <c r="H157" s="9"/>
      <c r="I157" s="3"/>
      <c r="J157" s="3"/>
      <c r="K157" s="9"/>
      <c r="L157" s="9"/>
      <c r="M157" s="9"/>
      <c r="N157" s="9"/>
      <c r="O157" s="9"/>
      <c r="P157" s="9"/>
      <c r="Q157" s="9"/>
      <c r="R157" s="3"/>
      <c r="S157" s="9"/>
      <c r="T157" s="9"/>
      <c r="U157" s="9"/>
      <c r="V157" s="3"/>
      <c r="W157" s="3"/>
      <c r="X157" s="3"/>
      <c r="Y157" s="9"/>
      <c r="Z157" s="9">
        <v>3</v>
      </c>
      <c r="AA157" s="9"/>
      <c r="AB157" s="33"/>
      <c r="AC157" s="9"/>
      <c r="AD157" s="3"/>
      <c r="AE157" s="9"/>
      <c r="AF157" s="9"/>
      <c r="AG157" s="9"/>
      <c r="AH157" s="9"/>
      <c r="AI157" s="9"/>
      <c r="AJ157" s="9"/>
      <c r="AK157" s="9"/>
      <c r="AL157" s="33"/>
      <c r="AM157" s="33"/>
      <c r="AN157" s="9"/>
      <c r="AO157" s="9"/>
      <c r="AP157" s="9">
        <f t="shared" si="6"/>
        <v>5</v>
      </c>
      <c r="AQ157" s="11">
        <f t="shared" si="7"/>
        <v>2</v>
      </c>
    </row>
    <row r="158" spans="1:43" ht="10.5" customHeight="1">
      <c r="A158" s="1" t="s">
        <v>774</v>
      </c>
      <c r="B158" s="9"/>
      <c r="C158" s="9"/>
      <c r="D158" s="9">
        <v>2</v>
      </c>
      <c r="E158" s="9"/>
      <c r="F158" s="9"/>
      <c r="G158" s="9"/>
      <c r="H158" s="9"/>
      <c r="I158" s="3"/>
      <c r="J158" s="3"/>
      <c r="K158" s="9"/>
      <c r="L158" s="9"/>
      <c r="M158" s="9"/>
      <c r="N158" s="9"/>
      <c r="O158" s="9"/>
      <c r="P158" s="9"/>
      <c r="Q158" s="9"/>
      <c r="R158" s="3"/>
      <c r="S158" s="9"/>
      <c r="T158" s="9"/>
      <c r="U158" s="9"/>
      <c r="V158" s="3"/>
      <c r="W158" s="3">
        <v>1</v>
      </c>
      <c r="X158" s="3">
        <v>1</v>
      </c>
      <c r="Y158" s="9"/>
      <c r="Z158" s="9"/>
      <c r="AA158" s="9"/>
      <c r="AB158" s="33"/>
      <c r="AC158" s="9"/>
      <c r="AD158" s="3"/>
      <c r="AE158" s="9"/>
      <c r="AF158" s="9"/>
      <c r="AG158" s="9"/>
      <c r="AH158" s="9"/>
      <c r="AI158" s="9"/>
      <c r="AJ158" s="9"/>
      <c r="AK158" s="9"/>
      <c r="AL158" s="33"/>
      <c r="AM158" s="33"/>
      <c r="AN158" s="9"/>
      <c r="AO158" s="9"/>
      <c r="AP158" s="9">
        <f t="shared" si="6"/>
        <v>4</v>
      </c>
      <c r="AQ158" s="11">
        <f t="shared" si="7"/>
        <v>3</v>
      </c>
    </row>
    <row r="159" spans="1:43" ht="11.25">
      <c r="A159" s="1" t="s">
        <v>957</v>
      </c>
      <c r="B159" s="9"/>
      <c r="C159" s="9"/>
      <c r="D159" s="9"/>
      <c r="E159" s="9"/>
      <c r="F159" s="9">
        <v>2</v>
      </c>
      <c r="G159" s="9">
        <v>0</v>
      </c>
      <c r="H159" s="9"/>
      <c r="I159" s="3"/>
      <c r="J159" s="3"/>
      <c r="K159" s="9"/>
      <c r="L159" s="9">
        <v>2</v>
      </c>
      <c r="M159" s="9"/>
      <c r="N159" s="9"/>
      <c r="O159" s="9"/>
      <c r="P159" s="9"/>
      <c r="Q159" s="9"/>
      <c r="R159" s="3"/>
      <c r="S159" s="9"/>
      <c r="T159" s="9"/>
      <c r="U159" s="9"/>
      <c r="V159" s="3"/>
      <c r="W159" s="3"/>
      <c r="X159" s="3"/>
      <c r="Y159" s="9"/>
      <c r="Z159" s="9"/>
      <c r="AA159" s="9"/>
      <c r="AB159" s="33"/>
      <c r="AC159" s="9"/>
      <c r="AD159" s="3"/>
      <c r="AE159" s="9"/>
      <c r="AF159" s="9"/>
      <c r="AG159" s="9"/>
      <c r="AH159" s="9"/>
      <c r="AI159" s="9"/>
      <c r="AJ159" s="9"/>
      <c r="AK159" s="9"/>
      <c r="AL159" s="33"/>
      <c r="AM159" s="33"/>
      <c r="AN159" s="9"/>
      <c r="AO159" s="9"/>
      <c r="AP159" s="9">
        <f t="shared" si="6"/>
        <v>4</v>
      </c>
      <c r="AQ159" s="11">
        <f t="shared" si="7"/>
        <v>3</v>
      </c>
    </row>
    <row r="160" spans="1:43" ht="11.25">
      <c r="A160" s="1" t="s">
        <v>748</v>
      </c>
      <c r="B160" s="9"/>
      <c r="C160" s="9"/>
      <c r="D160" s="9"/>
      <c r="E160" s="9"/>
      <c r="F160" s="9"/>
      <c r="G160" s="9"/>
      <c r="H160" s="9"/>
      <c r="I160" s="3"/>
      <c r="J160" s="3"/>
      <c r="K160" s="9"/>
      <c r="L160" s="9"/>
      <c r="M160" s="9"/>
      <c r="N160" s="9"/>
      <c r="O160" s="9"/>
      <c r="P160" s="9"/>
      <c r="Q160" s="9"/>
      <c r="R160" s="3"/>
      <c r="S160" s="9"/>
      <c r="T160" s="9"/>
      <c r="U160" s="9"/>
      <c r="V160" s="3"/>
      <c r="W160" s="3"/>
      <c r="X160" s="3"/>
      <c r="Y160" s="9"/>
      <c r="Z160" s="9"/>
      <c r="AA160" s="9"/>
      <c r="AB160" s="33"/>
      <c r="AC160" s="9"/>
      <c r="AD160" s="3"/>
      <c r="AE160" s="9"/>
      <c r="AF160" s="9">
        <v>4</v>
      </c>
      <c r="AG160" s="9"/>
      <c r="AH160" s="9"/>
      <c r="AI160" s="9"/>
      <c r="AJ160" s="9"/>
      <c r="AK160" s="9"/>
      <c r="AL160" s="33"/>
      <c r="AM160" s="33"/>
      <c r="AN160" s="9"/>
      <c r="AO160" s="9"/>
      <c r="AP160" s="9">
        <f t="shared" si="6"/>
        <v>4</v>
      </c>
      <c r="AQ160" s="11">
        <f t="shared" si="7"/>
        <v>1</v>
      </c>
    </row>
    <row r="161" spans="1:43" ht="11.25">
      <c r="A161" s="8" t="s">
        <v>1318</v>
      </c>
      <c r="B161" s="9"/>
      <c r="C161" s="9"/>
      <c r="D161" s="9"/>
      <c r="E161" s="9"/>
      <c r="F161" s="9"/>
      <c r="G161" s="9"/>
      <c r="H161" s="9"/>
      <c r="I161" s="3"/>
      <c r="J161" s="3"/>
      <c r="K161" s="9"/>
      <c r="L161" s="9"/>
      <c r="M161" s="9"/>
      <c r="N161" s="9"/>
      <c r="O161" s="9"/>
      <c r="P161" s="9"/>
      <c r="Q161" s="9">
        <v>4</v>
      </c>
      <c r="R161" s="3"/>
      <c r="S161" s="9"/>
      <c r="T161" s="9"/>
      <c r="U161" s="9"/>
      <c r="V161" s="3"/>
      <c r="W161" s="3"/>
      <c r="X161" s="3"/>
      <c r="Y161" s="9"/>
      <c r="Z161" s="9"/>
      <c r="AA161" s="9"/>
      <c r="AB161" s="33"/>
      <c r="AC161" s="9"/>
      <c r="AD161" s="3"/>
      <c r="AE161" s="9"/>
      <c r="AF161" s="9"/>
      <c r="AG161" s="9"/>
      <c r="AH161" s="9"/>
      <c r="AI161" s="9"/>
      <c r="AJ161" s="9"/>
      <c r="AK161" s="9"/>
      <c r="AL161" s="33"/>
      <c r="AM161" s="33"/>
      <c r="AN161" s="9"/>
      <c r="AO161" s="9"/>
      <c r="AP161" s="9">
        <f t="shared" si="6"/>
        <v>4</v>
      </c>
      <c r="AQ161" s="11">
        <f t="shared" si="7"/>
        <v>1</v>
      </c>
    </row>
    <row r="162" spans="1:43" ht="11.25">
      <c r="A162" s="8" t="s">
        <v>1262</v>
      </c>
      <c r="B162" s="9"/>
      <c r="C162" s="9"/>
      <c r="D162" s="9"/>
      <c r="E162" s="9"/>
      <c r="F162" s="9"/>
      <c r="G162" s="9"/>
      <c r="H162" s="9"/>
      <c r="I162" s="3"/>
      <c r="J162" s="3"/>
      <c r="K162" s="9"/>
      <c r="L162" s="9"/>
      <c r="M162" s="9"/>
      <c r="N162" s="9">
        <v>4</v>
      </c>
      <c r="O162" s="9"/>
      <c r="P162" s="9"/>
      <c r="Q162" s="9"/>
      <c r="R162" s="3"/>
      <c r="S162" s="9"/>
      <c r="T162" s="9"/>
      <c r="U162" s="9"/>
      <c r="V162" s="3"/>
      <c r="W162" s="3"/>
      <c r="X162" s="3"/>
      <c r="Y162" s="9"/>
      <c r="Z162" s="9"/>
      <c r="AA162" s="9"/>
      <c r="AB162" s="33"/>
      <c r="AC162" s="9"/>
      <c r="AD162" s="3"/>
      <c r="AE162" s="9"/>
      <c r="AF162" s="9"/>
      <c r="AG162" s="9"/>
      <c r="AH162" s="9"/>
      <c r="AI162" s="9"/>
      <c r="AJ162" s="9"/>
      <c r="AK162" s="9"/>
      <c r="AL162" s="33"/>
      <c r="AM162" s="33"/>
      <c r="AN162" s="9"/>
      <c r="AO162" s="9"/>
      <c r="AP162" s="9">
        <f t="shared" si="6"/>
        <v>4</v>
      </c>
      <c r="AQ162" s="11">
        <f t="shared" si="7"/>
        <v>1</v>
      </c>
    </row>
    <row r="163" spans="1:43" ht="11.25">
      <c r="A163" s="8" t="s">
        <v>1263</v>
      </c>
      <c r="B163" s="9"/>
      <c r="C163" s="9"/>
      <c r="D163" s="9"/>
      <c r="E163" s="9"/>
      <c r="F163" s="9"/>
      <c r="G163" s="9"/>
      <c r="H163" s="9"/>
      <c r="I163" s="3"/>
      <c r="J163" s="3"/>
      <c r="K163" s="9"/>
      <c r="L163" s="9"/>
      <c r="M163" s="9"/>
      <c r="N163" s="9">
        <v>4</v>
      </c>
      <c r="O163" s="9"/>
      <c r="P163" s="9"/>
      <c r="Q163" s="9"/>
      <c r="R163" s="3"/>
      <c r="S163" s="9"/>
      <c r="T163" s="9"/>
      <c r="U163" s="9"/>
      <c r="V163" s="3"/>
      <c r="W163" s="3"/>
      <c r="X163" s="3"/>
      <c r="Y163" s="9"/>
      <c r="Z163" s="9"/>
      <c r="AA163" s="9"/>
      <c r="AB163" s="33"/>
      <c r="AC163" s="9"/>
      <c r="AD163" s="3"/>
      <c r="AE163" s="9"/>
      <c r="AF163" s="9"/>
      <c r="AG163" s="9"/>
      <c r="AH163" s="9"/>
      <c r="AI163" s="9"/>
      <c r="AJ163" s="9"/>
      <c r="AK163" s="9"/>
      <c r="AL163" s="33"/>
      <c r="AM163" s="33"/>
      <c r="AN163" s="9"/>
      <c r="AO163" s="9"/>
      <c r="AP163" s="9">
        <f t="shared" si="6"/>
        <v>4</v>
      </c>
      <c r="AQ163" s="11">
        <f t="shared" si="7"/>
        <v>1</v>
      </c>
    </row>
    <row r="164" spans="1:43" ht="11.25">
      <c r="A164" s="8" t="s">
        <v>1264</v>
      </c>
      <c r="B164" s="9"/>
      <c r="C164" s="9"/>
      <c r="D164" s="9"/>
      <c r="E164" s="9"/>
      <c r="F164" s="9"/>
      <c r="G164" s="9"/>
      <c r="H164" s="9"/>
      <c r="I164" s="3"/>
      <c r="J164" s="3"/>
      <c r="K164" s="9"/>
      <c r="L164" s="9"/>
      <c r="M164" s="9"/>
      <c r="N164" s="9">
        <v>4</v>
      </c>
      <c r="O164" s="9"/>
      <c r="P164" s="9"/>
      <c r="Q164" s="9"/>
      <c r="R164" s="3"/>
      <c r="S164" s="9"/>
      <c r="T164" s="9"/>
      <c r="U164" s="9"/>
      <c r="V164" s="3"/>
      <c r="W164" s="3"/>
      <c r="X164" s="3"/>
      <c r="Y164" s="9"/>
      <c r="Z164" s="9"/>
      <c r="AA164" s="9"/>
      <c r="AB164" s="33"/>
      <c r="AC164" s="9"/>
      <c r="AD164" s="3"/>
      <c r="AE164" s="9"/>
      <c r="AF164" s="9"/>
      <c r="AG164" s="9"/>
      <c r="AH164" s="9"/>
      <c r="AI164" s="9"/>
      <c r="AJ164" s="9"/>
      <c r="AK164" s="9"/>
      <c r="AL164" s="33"/>
      <c r="AM164" s="33"/>
      <c r="AN164" s="9"/>
      <c r="AO164" s="9"/>
      <c r="AP164" s="9">
        <f t="shared" si="6"/>
        <v>4</v>
      </c>
      <c r="AQ164" s="11">
        <f t="shared" si="7"/>
        <v>1</v>
      </c>
    </row>
    <row r="165" spans="1:43" ht="11.25">
      <c r="A165" s="8" t="s">
        <v>873</v>
      </c>
      <c r="B165" s="9"/>
      <c r="C165" s="9"/>
      <c r="D165" s="9"/>
      <c r="E165" s="9">
        <v>2</v>
      </c>
      <c r="F165" s="9"/>
      <c r="G165" s="9"/>
      <c r="H165" s="9"/>
      <c r="I165" s="3"/>
      <c r="J165" s="3"/>
      <c r="K165" s="9"/>
      <c r="L165" s="9"/>
      <c r="M165" s="9">
        <v>1</v>
      </c>
      <c r="N165" s="9"/>
      <c r="O165" s="9"/>
      <c r="P165" s="9"/>
      <c r="Q165" s="9"/>
      <c r="R165" s="3"/>
      <c r="S165" s="9"/>
      <c r="T165" s="9"/>
      <c r="U165" s="9"/>
      <c r="V165" s="3">
        <v>1</v>
      </c>
      <c r="W165" s="3"/>
      <c r="X165" s="3"/>
      <c r="Y165" s="9"/>
      <c r="Z165" s="9"/>
      <c r="AA165" s="9"/>
      <c r="AB165" s="33"/>
      <c r="AC165" s="9"/>
      <c r="AD165" s="3"/>
      <c r="AE165" s="9"/>
      <c r="AF165" s="9"/>
      <c r="AG165" s="9"/>
      <c r="AH165" s="9"/>
      <c r="AI165" s="9"/>
      <c r="AJ165" s="9"/>
      <c r="AK165" s="9"/>
      <c r="AL165" s="33"/>
      <c r="AM165" s="33"/>
      <c r="AN165" s="9"/>
      <c r="AO165" s="9"/>
      <c r="AP165" s="9">
        <f t="shared" si="6"/>
        <v>4</v>
      </c>
      <c r="AQ165" s="11">
        <f t="shared" si="7"/>
        <v>3</v>
      </c>
    </row>
    <row r="166" spans="1:56" ht="11.25">
      <c r="A166" s="1" t="s">
        <v>1247</v>
      </c>
      <c r="B166" s="3"/>
      <c r="C166" s="9"/>
      <c r="D166" s="3"/>
      <c r="E166" s="3"/>
      <c r="F166" s="3"/>
      <c r="G166" s="9"/>
      <c r="H166" s="9"/>
      <c r="I166" s="3"/>
      <c r="J166" s="3"/>
      <c r="K166" s="9"/>
      <c r="L166" s="9"/>
      <c r="M166" s="9"/>
      <c r="N166" s="9"/>
      <c r="O166" s="9"/>
      <c r="P166" s="9"/>
      <c r="Q166" s="9"/>
      <c r="R166" s="3"/>
      <c r="S166" s="9"/>
      <c r="T166" s="9"/>
      <c r="U166" s="9"/>
      <c r="V166" s="3"/>
      <c r="W166" s="3"/>
      <c r="X166" s="3"/>
      <c r="Y166" s="9"/>
      <c r="Z166" s="9"/>
      <c r="AA166" s="9">
        <v>4</v>
      </c>
      <c r="AB166" s="33"/>
      <c r="AC166" s="9"/>
      <c r="AD166" s="3"/>
      <c r="AE166" s="9"/>
      <c r="AF166" s="9"/>
      <c r="AG166" s="9"/>
      <c r="AH166" s="9"/>
      <c r="AI166" s="9"/>
      <c r="AJ166" s="9"/>
      <c r="AK166" s="9"/>
      <c r="AL166" s="33"/>
      <c r="AM166" s="33"/>
      <c r="AN166" s="9"/>
      <c r="AO166" s="9"/>
      <c r="AP166" s="9">
        <f t="shared" si="6"/>
        <v>4</v>
      </c>
      <c r="AQ166" s="11">
        <f t="shared" si="7"/>
        <v>1</v>
      </c>
      <c r="AZ166" s="6"/>
      <c r="BA166" s="6"/>
      <c r="BB166" s="6"/>
      <c r="BC166" s="6"/>
      <c r="BD166" s="6"/>
    </row>
    <row r="167" spans="1:53" ht="11.25">
      <c r="A167" s="8" t="s">
        <v>939</v>
      </c>
      <c r="B167" s="9"/>
      <c r="C167" s="9"/>
      <c r="D167" s="9"/>
      <c r="E167" s="9"/>
      <c r="F167" s="9"/>
      <c r="G167" s="9">
        <v>2</v>
      </c>
      <c r="H167" s="9"/>
      <c r="I167" s="3"/>
      <c r="J167" s="3"/>
      <c r="K167" s="9"/>
      <c r="L167" s="9"/>
      <c r="M167" s="9"/>
      <c r="N167" s="9"/>
      <c r="O167" s="9"/>
      <c r="P167" s="9"/>
      <c r="Q167" s="9"/>
      <c r="R167" s="3"/>
      <c r="S167" s="9"/>
      <c r="T167" s="9"/>
      <c r="U167" s="9"/>
      <c r="V167" s="3"/>
      <c r="W167" s="3"/>
      <c r="X167" s="3"/>
      <c r="Y167" s="9"/>
      <c r="Z167" s="9">
        <v>2</v>
      </c>
      <c r="AA167" s="9"/>
      <c r="AB167" s="33"/>
      <c r="AC167" s="9"/>
      <c r="AD167" s="3"/>
      <c r="AE167" s="9"/>
      <c r="AF167" s="9"/>
      <c r="AG167" s="9"/>
      <c r="AH167" s="9"/>
      <c r="AI167" s="9"/>
      <c r="AJ167" s="9"/>
      <c r="AK167" s="9"/>
      <c r="AL167" s="33"/>
      <c r="AM167" s="33"/>
      <c r="AN167" s="9"/>
      <c r="AO167" s="9"/>
      <c r="AP167" s="9">
        <f t="shared" si="6"/>
        <v>4</v>
      </c>
      <c r="AQ167" s="11">
        <f t="shared" si="7"/>
        <v>2</v>
      </c>
      <c r="AZ167" s="20"/>
      <c r="BA167" s="20"/>
    </row>
    <row r="168" spans="1:43" ht="11.25">
      <c r="A168" s="8" t="s">
        <v>1566</v>
      </c>
      <c r="B168" s="9"/>
      <c r="C168" s="9"/>
      <c r="D168" s="9"/>
      <c r="E168" s="9"/>
      <c r="F168" s="9"/>
      <c r="G168" s="9"/>
      <c r="H168" s="9"/>
      <c r="I168" s="3"/>
      <c r="J168" s="3"/>
      <c r="K168" s="9"/>
      <c r="L168" s="9"/>
      <c r="M168" s="9"/>
      <c r="N168" s="9"/>
      <c r="O168" s="9"/>
      <c r="P168" s="9"/>
      <c r="Q168" s="9"/>
      <c r="R168" s="3"/>
      <c r="S168" s="9"/>
      <c r="T168" s="9"/>
      <c r="U168" s="9"/>
      <c r="V168" s="3"/>
      <c r="W168" s="3"/>
      <c r="X168" s="3"/>
      <c r="Y168" s="9"/>
      <c r="Z168" s="9"/>
      <c r="AA168" s="9"/>
      <c r="AB168" s="33"/>
      <c r="AC168" s="9">
        <v>4</v>
      </c>
      <c r="AD168" s="3"/>
      <c r="AE168" s="9"/>
      <c r="AF168" s="9"/>
      <c r="AG168" s="9"/>
      <c r="AH168" s="9"/>
      <c r="AI168" s="9"/>
      <c r="AJ168" s="9"/>
      <c r="AK168" s="9"/>
      <c r="AL168" s="33"/>
      <c r="AM168" s="33"/>
      <c r="AN168" s="9"/>
      <c r="AO168" s="9"/>
      <c r="AP168" s="9">
        <f t="shared" si="6"/>
        <v>4</v>
      </c>
      <c r="AQ168" s="11">
        <f t="shared" si="7"/>
        <v>1</v>
      </c>
    </row>
    <row r="169" spans="1:43" ht="11.25">
      <c r="A169" s="8" t="s">
        <v>584</v>
      </c>
      <c r="B169" s="9"/>
      <c r="C169" s="9"/>
      <c r="D169" s="3"/>
      <c r="E169" s="9"/>
      <c r="F169" s="9"/>
      <c r="G169" s="9"/>
      <c r="H169" s="9"/>
      <c r="I169" s="3"/>
      <c r="J169" s="3"/>
      <c r="K169" s="9"/>
      <c r="L169" s="9"/>
      <c r="M169" s="9"/>
      <c r="N169" s="9">
        <v>2</v>
      </c>
      <c r="O169" s="9"/>
      <c r="P169" s="9">
        <v>2</v>
      </c>
      <c r="Q169" s="9"/>
      <c r="R169" s="3"/>
      <c r="S169" s="9"/>
      <c r="T169" s="9"/>
      <c r="U169" s="9"/>
      <c r="V169" s="3"/>
      <c r="W169" s="3"/>
      <c r="X169" s="3"/>
      <c r="Y169" s="9"/>
      <c r="Z169" s="9"/>
      <c r="AA169" s="9"/>
      <c r="AB169" s="33"/>
      <c r="AC169" s="9"/>
      <c r="AD169" s="3"/>
      <c r="AE169" s="9"/>
      <c r="AF169" s="9"/>
      <c r="AG169" s="9"/>
      <c r="AH169" s="9"/>
      <c r="AI169" s="9"/>
      <c r="AJ169" s="9"/>
      <c r="AK169" s="9"/>
      <c r="AL169" s="33"/>
      <c r="AM169" s="33"/>
      <c r="AN169" s="9"/>
      <c r="AO169" s="9"/>
      <c r="AP169" s="9">
        <f t="shared" si="6"/>
        <v>4</v>
      </c>
      <c r="AQ169" s="11">
        <f t="shared" si="7"/>
        <v>2</v>
      </c>
    </row>
    <row r="170" spans="1:43" ht="11.25">
      <c r="A170" s="8" t="s">
        <v>1005</v>
      </c>
      <c r="B170" s="9"/>
      <c r="C170" s="9"/>
      <c r="D170" s="9"/>
      <c r="E170" s="9"/>
      <c r="F170" s="9"/>
      <c r="G170" s="9">
        <v>4</v>
      </c>
      <c r="H170" s="9"/>
      <c r="I170" s="3"/>
      <c r="J170" s="3"/>
      <c r="K170" s="9"/>
      <c r="L170" s="9"/>
      <c r="M170" s="9"/>
      <c r="N170" s="9"/>
      <c r="O170" s="9"/>
      <c r="P170" s="9"/>
      <c r="Q170" s="9"/>
      <c r="R170" s="3"/>
      <c r="S170" s="9"/>
      <c r="T170" s="9"/>
      <c r="U170" s="9"/>
      <c r="V170" s="3"/>
      <c r="W170" s="3"/>
      <c r="X170" s="3"/>
      <c r="Y170" s="9"/>
      <c r="Z170" s="9"/>
      <c r="AA170" s="9"/>
      <c r="AB170" s="33"/>
      <c r="AC170" s="9"/>
      <c r="AD170" s="3"/>
      <c r="AE170" s="9"/>
      <c r="AF170" s="9"/>
      <c r="AG170" s="9"/>
      <c r="AH170" s="9"/>
      <c r="AI170" s="9"/>
      <c r="AJ170" s="9"/>
      <c r="AK170" s="9"/>
      <c r="AL170" s="33"/>
      <c r="AM170" s="33"/>
      <c r="AN170" s="9"/>
      <c r="AO170" s="9"/>
      <c r="AP170" s="9">
        <f t="shared" si="6"/>
        <v>4</v>
      </c>
      <c r="AQ170" s="11">
        <f t="shared" si="7"/>
        <v>1</v>
      </c>
    </row>
    <row r="171" spans="1:43" ht="11.25">
      <c r="A171" s="1" t="s">
        <v>1269</v>
      </c>
      <c r="B171" s="9">
        <v>2</v>
      </c>
      <c r="C171" s="9"/>
      <c r="D171" s="9"/>
      <c r="E171" s="9"/>
      <c r="F171" s="9"/>
      <c r="G171" s="9"/>
      <c r="H171" s="9"/>
      <c r="I171" s="3"/>
      <c r="J171" s="3"/>
      <c r="K171" s="9"/>
      <c r="L171" s="9"/>
      <c r="M171" s="9"/>
      <c r="N171" s="9">
        <v>2</v>
      </c>
      <c r="O171" s="9"/>
      <c r="P171" s="9"/>
      <c r="Q171" s="9"/>
      <c r="R171" s="3"/>
      <c r="S171" s="9"/>
      <c r="T171" s="9"/>
      <c r="U171" s="9"/>
      <c r="V171" s="3"/>
      <c r="W171" s="3"/>
      <c r="X171" s="3"/>
      <c r="Y171" s="9"/>
      <c r="Z171" s="9"/>
      <c r="AA171" s="9"/>
      <c r="AB171" s="33"/>
      <c r="AC171" s="9"/>
      <c r="AD171" s="3"/>
      <c r="AE171" s="9"/>
      <c r="AF171" s="9"/>
      <c r="AG171" s="9"/>
      <c r="AH171" s="9"/>
      <c r="AI171" s="9"/>
      <c r="AJ171" s="9"/>
      <c r="AK171" s="9"/>
      <c r="AL171" s="33"/>
      <c r="AM171" s="33"/>
      <c r="AN171" s="9"/>
      <c r="AO171" s="9"/>
      <c r="AP171" s="9">
        <f t="shared" si="6"/>
        <v>4</v>
      </c>
      <c r="AQ171" s="11">
        <f t="shared" si="7"/>
        <v>2</v>
      </c>
    </row>
    <row r="172" spans="1:43" ht="11.25">
      <c r="A172" s="1" t="s">
        <v>1090</v>
      </c>
      <c r="B172" s="3"/>
      <c r="C172" s="3"/>
      <c r="D172" s="3"/>
      <c r="E172" s="3"/>
      <c r="F172" s="3"/>
      <c r="G172" s="3"/>
      <c r="H172" s="9"/>
      <c r="I172" s="3">
        <v>4</v>
      </c>
      <c r="J172" s="3"/>
      <c r="K172" s="9"/>
      <c r="L172" s="9"/>
      <c r="M172" s="9"/>
      <c r="N172" s="9"/>
      <c r="O172" s="9"/>
      <c r="P172" s="9"/>
      <c r="Q172" s="9"/>
      <c r="R172" s="3"/>
      <c r="S172" s="9"/>
      <c r="T172" s="9"/>
      <c r="U172" s="9"/>
      <c r="V172" s="3"/>
      <c r="W172" s="3"/>
      <c r="X172" s="3"/>
      <c r="Y172" s="9"/>
      <c r="Z172" s="9"/>
      <c r="AA172" s="9"/>
      <c r="AB172" s="33"/>
      <c r="AC172" s="9"/>
      <c r="AD172" s="3"/>
      <c r="AE172" s="9"/>
      <c r="AF172" s="9"/>
      <c r="AG172" s="9"/>
      <c r="AH172" s="9"/>
      <c r="AI172" s="9"/>
      <c r="AJ172" s="9"/>
      <c r="AK172" s="9"/>
      <c r="AL172" s="33"/>
      <c r="AM172" s="33"/>
      <c r="AN172" s="9"/>
      <c r="AO172" s="9"/>
      <c r="AP172" s="9">
        <f t="shared" si="6"/>
        <v>4</v>
      </c>
      <c r="AQ172" s="11">
        <f t="shared" si="7"/>
        <v>1</v>
      </c>
    </row>
    <row r="173" spans="1:43" ht="11.25">
      <c r="A173" s="8" t="s">
        <v>913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3"/>
      <c r="S173" s="9"/>
      <c r="T173" s="9"/>
      <c r="U173" s="9"/>
      <c r="V173" s="3"/>
      <c r="W173" s="3"/>
      <c r="X173" s="3"/>
      <c r="Y173" s="9"/>
      <c r="Z173" s="9">
        <v>4</v>
      </c>
      <c r="AA173" s="9"/>
      <c r="AB173" s="33"/>
      <c r="AC173" s="9"/>
      <c r="AD173" s="3"/>
      <c r="AE173" s="9"/>
      <c r="AF173" s="9"/>
      <c r="AG173" s="9"/>
      <c r="AH173" s="9"/>
      <c r="AI173" s="9"/>
      <c r="AJ173" s="9"/>
      <c r="AK173" s="9"/>
      <c r="AL173" s="33"/>
      <c r="AM173" s="33"/>
      <c r="AN173" s="9"/>
      <c r="AO173" s="9"/>
      <c r="AP173" s="9">
        <f t="shared" si="6"/>
        <v>4</v>
      </c>
      <c r="AQ173" s="11">
        <f t="shared" si="7"/>
        <v>1</v>
      </c>
    </row>
    <row r="174" spans="1:43" ht="11.25">
      <c r="A174" s="8" t="s">
        <v>1545</v>
      </c>
      <c r="B174" s="9"/>
      <c r="C174" s="9"/>
      <c r="D174" s="9"/>
      <c r="E174" s="9"/>
      <c r="F174" s="9"/>
      <c r="G174" s="9"/>
      <c r="H174" s="9"/>
      <c r="I174" s="3"/>
      <c r="J174" s="3"/>
      <c r="K174" s="9"/>
      <c r="L174" s="9"/>
      <c r="M174" s="9"/>
      <c r="N174" s="9"/>
      <c r="O174" s="9"/>
      <c r="P174" s="9"/>
      <c r="Q174" s="9"/>
      <c r="R174" s="3"/>
      <c r="S174" s="9"/>
      <c r="T174" s="9"/>
      <c r="U174" s="9"/>
      <c r="V174" s="3"/>
      <c r="W174" s="3"/>
      <c r="X174" s="3"/>
      <c r="Y174" s="9"/>
      <c r="Z174" s="9"/>
      <c r="AA174" s="9">
        <v>4</v>
      </c>
      <c r="AB174" s="33"/>
      <c r="AC174" s="9"/>
      <c r="AD174" s="3"/>
      <c r="AE174" s="9"/>
      <c r="AF174" s="9"/>
      <c r="AG174" s="9"/>
      <c r="AH174" s="9"/>
      <c r="AI174" s="9"/>
      <c r="AJ174" s="9"/>
      <c r="AK174" s="9"/>
      <c r="AL174" s="33"/>
      <c r="AM174" s="33"/>
      <c r="AN174" s="9"/>
      <c r="AO174" s="9"/>
      <c r="AP174" s="9">
        <f t="shared" si="6"/>
        <v>4</v>
      </c>
      <c r="AQ174" s="11">
        <f t="shared" si="7"/>
        <v>1</v>
      </c>
    </row>
    <row r="175" spans="1:56" ht="11.25">
      <c r="A175" s="8" t="s">
        <v>654</v>
      </c>
      <c r="B175" s="3"/>
      <c r="C175" s="9">
        <v>3</v>
      </c>
      <c r="D175" s="9"/>
      <c r="E175" s="9"/>
      <c r="F175" s="9"/>
      <c r="G175" s="9"/>
      <c r="H175" s="9"/>
      <c r="I175" s="3"/>
      <c r="J175" s="3"/>
      <c r="K175" s="9"/>
      <c r="L175" s="9"/>
      <c r="M175" s="9"/>
      <c r="N175" s="9"/>
      <c r="O175" s="9"/>
      <c r="P175" s="9"/>
      <c r="Q175" s="9"/>
      <c r="R175" s="3"/>
      <c r="S175" s="9"/>
      <c r="T175" s="9"/>
      <c r="U175" s="9"/>
      <c r="V175" s="3"/>
      <c r="W175" s="3"/>
      <c r="X175" s="3"/>
      <c r="Y175" s="9"/>
      <c r="Z175" s="9"/>
      <c r="AA175" s="9"/>
      <c r="AB175" s="33"/>
      <c r="AC175" s="9"/>
      <c r="AD175" s="3"/>
      <c r="AE175" s="9"/>
      <c r="AF175" s="9"/>
      <c r="AG175" s="9"/>
      <c r="AH175" s="9"/>
      <c r="AI175" s="9"/>
      <c r="AJ175" s="9"/>
      <c r="AK175" s="9"/>
      <c r="AL175" s="33"/>
      <c r="AM175" s="33"/>
      <c r="AN175" s="9"/>
      <c r="AO175" s="9"/>
      <c r="AP175" s="9">
        <f t="shared" si="6"/>
        <v>3</v>
      </c>
      <c r="AQ175" s="11">
        <f t="shared" si="7"/>
        <v>1</v>
      </c>
      <c r="BA175" s="24"/>
      <c r="BB175" s="12"/>
      <c r="BC175" s="20"/>
      <c r="BD175" s="20"/>
    </row>
    <row r="176" spans="1:43" ht="11.25">
      <c r="A176" s="1" t="s">
        <v>996</v>
      </c>
      <c r="B176" s="3"/>
      <c r="C176" s="3"/>
      <c r="D176" s="3"/>
      <c r="E176" s="3"/>
      <c r="F176" s="3"/>
      <c r="G176" s="3">
        <v>3</v>
      </c>
      <c r="H176" s="9"/>
      <c r="I176" s="3"/>
      <c r="J176" s="3"/>
      <c r="K176" s="9"/>
      <c r="L176" s="9"/>
      <c r="M176" s="9"/>
      <c r="N176" s="9"/>
      <c r="O176" s="9"/>
      <c r="P176" s="9"/>
      <c r="Q176" s="9"/>
      <c r="R176" s="3"/>
      <c r="S176" s="9"/>
      <c r="T176" s="9"/>
      <c r="U176" s="9"/>
      <c r="V176" s="3"/>
      <c r="W176" s="3"/>
      <c r="X176" s="3"/>
      <c r="Y176" s="9"/>
      <c r="Z176" s="9"/>
      <c r="AA176" s="9"/>
      <c r="AB176" s="33"/>
      <c r="AC176" s="9"/>
      <c r="AD176" s="3"/>
      <c r="AE176" s="9"/>
      <c r="AF176" s="9"/>
      <c r="AG176" s="9"/>
      <c r="AH176" s="9"/>
      <c r="AI176" s="9"/>
      <c r="AJ176" s="9"/>
      <c r="AK176" s="9"/>
      <c r="AL176" s="33"/>
      <c r="AM176" s="33"/>
      <c r="AN176" s="9"/>
      <c r="AO176" s="9"/>
      <c r="AP176" s="9">
        <f t="shared" si="6"/>
        <v>3</v>
      </c>
      <c r="AQ176" s="11">
        <f t="shared" si="7"/>
        <v>1</v>
      </c>
    </row>
    <row r="177" spans="1:43" ht="11.25">
      <c r="A177" s="1" t="s">
        <v>657</v>
      </c>
      <c r="B177" s="9"/>
      <c r="C177" s="9">
        <v>3</v>
      </c>
      <c r="D177" s="9"/>
      <c r="E177" s="9"/>
      <c r="F177" s="9"/>
      <c r="G177" s="9"/>
      <c r="H177" s="9"/>
      <c r="I177" s="3"/>
      <c r="J177" s="3"/>
      <c r="K177" s="9"/>
      <c r="L177" s="9"/>
      <c r="M177" s="9"/>
      <c r="N177" s="9"/>
      <c r="O177" s="9"/>
      <c r="P177" s="9"/>
      <c r="Q177" s="9"/>
      <c r="R177" s="3"/>
      <c r="S177" s="9"/>
      <c r="T177" s="9"/>
      <c r="U177" s="9"/>
      <c r="V177" s="3"/>
      <c r="W177" s="3"/>
      <c r="X177" s="3"/>
      <c r="Y177" s="9"/>
      <c r="Z177" s="9"/>
      <c r="AA177" s="9"/>
      <c r="AB177" s="33"/>
      <c r="AC177" s="9"/>
      <c r="AD177" s="3"/>
      <c r="AE177" s="9"/>
      <c r="AF177" s="9"/>
      <c r="AG177" s="9"/>
      <c r="AH177" s="9"/>
      <c r="AI177" s="9"/>
      <c r="AJ177" s="9"/>
      <c r="AK177" s="9"/>
      <c r="AL177" s="33"/>
      <c r="AM177" s="33"/>
      <c r="AN177" s="9"/>
      <c r="AO177" s="9"/>
      <c r="AP177" s="9">
        <f t="shared" si="6"/>
        <v>3</v>
      </c>
      <c r="AQ177" s="11">
        <f t="shared" si="7"/>
        <v>1</v>
      </c>
    </row>
    <row r="178" spans="1:57" ht="11.25">
      <c r="A178" s="8" t="s">
        <v>656</v>
      </c>
      <c r="B178" s="9"/>
      <c r="C178" s="9">
        <v>3</v>
      </c>
      <c r="D178" s="9"/>
      <c r="E178" s="9"/>
      <c r="F178" s="9"/>
      <c r="G178" s="9"/>
      <c r="H178" s="9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9"/>
      <c r="Z178" s="3"/>
      <c r="AA178" s="3"/>
      <c r="AB178" s="33"/>
      <c r="AC178" s="3"/>
      <c r="AD178" s="3"/>
      <c r="AE178" s="3"/>
      <c r="AF178" s="3"/>
      <c r="AG178" s="3"/>
      <c r="AH178" s="3"/>
      <c r="AI178" s="3"/>
      <c r="AJ178" s="3"/>
      <c r="AK178" s="3"/>
      <c r="AL178" s="33"/>
      <c r="AM178" s="9"/>
      <c r="AN178" s="3"/>
      <c r="AO178" s="42"/>
      <c r="AP178" s="9">
        <f t="shared" si="6"/>
        <v>3</v>
      </c>
      <c r="AQ178" s="11">
        <f t="shared" si="7"/>
        <v>1</v>
      </c>
      <c r="BA178" s="20"/>
      <c r="BB178" s="20"/>
      <c r="BC178" s="20"/>
      <c r="BD178" s="20"/>
      <c r="BE178" s="20"/>
    </row>
    <row r="179" spans="1:56" ht="11.25">
      <c r="A179" s="8" t="s">
        <v>662</v>
      </c>
      <c r="B179" s="9"/>
      <c r="C179" s="9">
        <v>3</v>
      </c>
      <c r="D179" s="9"/>
      <c r="E179" s="9"/>
      <c r="F179" s="9"/>
      <c r="G179" s="9"/>
      <c r="H179" s="3"/>
      <c r="I179" s="3"/>
      <c r="J179" s="3"/>
      <c r="K179" s="9"/>
      <c r="L179" s="9"/>
      <c r="M179" s="9"/>
      <c r="N179" s="9"/>
      <c r="O179" s="9"/>
      <c r="P179" s="9"/>
      <c r="Q179" s="9"/>
      <c r="R179" s="3"/>
      <c r="S179" s="9"/>
      <c r="T179" s="9"/>
      <c r="U179" s="9"/>
      <c r="V179" s="3"/>
      <c r="W179" s="3"/>
      <c r="X179" s="3"/>
      <c r="Y179" s="9"/>
      <c r="Z179" s="9"/>
      <c r="AA179" s="9"/>
      <c r="AB179" s="33"/>
      <c r="AC179" s="9"/>
      <c r="AD179" s="3"/>
      <c r="AE179" s="9"/>
      <c r="AF179" s="9"/>
      <c r="AG179" s="9"/>
      <c r="AH179" s="9"/>
      <c r="AI179" s="9"/>
      <c r="AJ179" s="9"/>
      <c r="AK179" s="9"/>
      <c r="AL179" s="33"/>
      <c r="AM179" s="33"/>
      <c r="AN179" s="9"/>
      <c r="AO179" s="9"/>
      <c r="AP179" s="9">
        <f t="shared" si="6"/>
        <v>3</v>
      </c>
      <c r="AQ179" s="11">
        <f t="shared" si="7"/>
        <v>1</v>
      </c>
      <c r="BA179" s="24"/>
      <c r="BB179" s="24"/>
      <c r="BC179" s="24"/>
      <c r="BD179" s="20"/>
    </row>
    <row r="180" spans="1:43" ht="11.25">
      <c r="A180" s="1" t="s">
        <v>659</v>
      </c>
      <c r="B180" s="9"/>
      <c r="C180" s="9">
        <v>1</v>
      </c>
      <c r="D180" s="9"/>
      <c r="E180" s="9"/>
      <c r="F180" s="9"/>
      <c r="G180" s="9"/>
      <c r="H180" s="9"/>
      <c r="I180" s="3"/>
      <c r="J180" s="3"/>
      <c r="K180" s="9"/>
      <c r="L180" s="9"/>
      <c r="M180" s="9"/>
      <c r="N180" s="9"/>
      <c r="O180" s="9"/>
      <c r="P180" s="9">
        <v>2</v>
      </c>
      <c r="Q180" s="9"/>
      <c r="R180" s="3"/>
      <c r="S180" s="9"/>
      <c r="T180" s="9"/>
      <c r="U180" s="9"/>
      <c r="V180" s="3"/>
      <c r="W180" s="3"/>
      <c r="X180" s="3"/>
      <c r="Y180" s="9"/>
      <c r="Z180" s="9"/>
      <c r="AA180" s="9"/>
      <c r="AB180" s="33"/>
      <c r="AC180" s="9"/>
      <c r="AD180" s="3"/>
      <c r="AE180" s="9"/>
      <c r="AF180" s="9"/>
      <c r="AG180" s="9"/>
      <c r="AH180" s="9"/>
      <c r="AI180" s="9"/>
      <c r="AJ180" s="9"/>
      <c r="AK180" s="9"/>
      <c r="AL180" s="33"/>
      <c r="AM180" s="33"/>
      <c r="AN180" s="9"/>
      <c r="AO180" s="9"/>
      <c r="AP180" s="9">
        <f t="shared" si="6"/>
        <v>3</v>
      </c>
      <c r="AQ180" s="11">
        <f t="shared" si="7"/>
        <v>2</v>
      </c>
    </row>
    <row r="181" spans="1:43" ht="11.25">
      <c r="A181" s="1" t="s">
        <v>966</v>
      </c>
      <c r="B181" s="9"/>
      <c r="C181" s="9"/>
      <c r="D181" s="9"/>
      <c r="E181" s="9"/>
      <c r="F181" s="9">
        <v>3</v>
      </c>
      <c r="G181" s="9"/>
      <c r="H181" s="9"/>
      <c r="I181" s="3"/>
      <c r="J181" s="3"/>
      <c r="K181" s="9"/>
      <c r="L181" s="9"/>
      <c r="M181" s="9"/>
      <c r="N181" s="9"/>
      <c r="O181" s="9"/>
      <c r="P181" s="9"/>
      <c r="Q181" s="9"/>
      <c r="R181" s="3"/>
      <c r="S181" s="9"/>
      <c r="T181" s="9"/>
      <c r="U181" s="9"/>
      <c r="V181" s="3"/>
      <c r="W181" s="3"/>
      <c r="X181" s="3"/>
      <c r="Y181" s="9"/>
      <c r="Z181" s="9"/>
      <c r="AA181" s="9"/>
      <c r="AB181" s="33"/>
      <c r="AC181" s="9"/>
      <c r="AD181" s="3"/>
      <c r="AE181" s="9"/>
      <c r="AF181" s="9"/>
      <c r="AG181" s="9"/>
      <c r="AH181" s="9"/>
      <c r="AI181" s="9"/>
      <c r="AJ181" s="9"/>
      <c r="AK181" s="9"/>
      <c r="AL181" s="33"/>
      <c r="AM181" s="33"/>
      <c r="AN181" s="9"/>
      <c r="AO181" s="9"/>
      <c r="AP181" s="9">
        <f t="shared" si="6"/>
        <v>3</v>
      </c>
      <c r="AQ181" s="11">
        <f t="shared" si="7"/>
        <v>1</v>
      </c>
    </row>
    <row r="182" spans="1:43" ht="11.25">
      <c r="A182" s="1" t="s">
        <v>967</v>
      </c>
      <c r="B182" s="9"/>
      <c r="C182" s="9"/>
      <c r="D182" s="9"/>
      <c r="E182" s="9"/>
      <c r="F182" s="9">
        <v>3</v>
      </c>
      <c r="G182" s="9"/>
      <c r="H182" s="9"/>
      <c r="I182" s="3"/>
      <c r="J182" s="3"/>
      <c r="K182" s="9"/>
      <c r="L182" s="9"/>
      <c r="M182" s="9"/>
      <c r="N182" s="9"/>
      <c r="O182" s="9"/>
      <c r="P182" s="9"/>
      <c r="Q182" s="9"/>
      <c r="R182" s="3"/>
      <c r="S182" s="9"/>
      <c r="T182" s="9"/>
      <c r="U182" s="9"/>
      <c r="V182" s="3"/>
      <c r="W182" s="3"/>
      <c r="X182" s="3"/>
      <c r="Y182" s="9"/>
      <c r="Z182" s="9"/>
      <c r="AA182" s="9"/>
      <c r="AB182" s="33"/>
      <c r="AC182" s="9"/>
      <c r="AD182" s="3"/>
      <c r="AE182" s="9"/>
      <c r="AF182" s="9"/>
      <c r="AG182" s="9"/>
      <c r="AH182" s="9"/>
      <c r="AI182" s="9"/>
      <c r="AJ182" s="9"/>
      <c r="AK182" s="9"/>
      <c r="AL182" s="33"/>
      <c r="AM182" s="33"/>
      <c r="AN182" s="9"/>
      <c r="AO182" s="9"/>
      <c r="AP182" s="9">
        <f t="shared" si="6"/>
        <v>3</v>
      </c>
      <c r="AQ182" s="11">
        <f t="shared" si="7"/>
        <v>1</v>
      </c>
    </row>
    <row r="183" spans="1:43" ht="11.25">
      <c r="A183" s="8" t="s">
        <v>1293</v>
      </c>
      <c r="B183" s="9"/>
      <c r="C183" s="9"/>
      <c r="D183" s="9"/>
      <c r="E183" s="9"/>
      <c r="F183" s="9"/>
      <c r="G183" s="9"/>
      <c r="H183" s="9"/>
      <c r="I183" s="3"/>
      <c r="J183" s="3"/>
      <c r="K183" s="9"/>
      <c r="L183" s="9"/>
      <c r="M183" s="9"/>
      <c r="N183" s="9"/>
      <c r="O183" s="9"/>
      <c r="P183" s="9">
        <v>3</v>
      </c>
      <c r="Q183" s="9"/>
      <c r="R183" s="3"/>
      <c r="S183" s="9"/>
      <c r="T183" s="9"/>
      <c r="U183" s="9"/>
      <c r="V183" s="3"/>
      <c r="W183" s="3"/>
      <c r="X183" s="3"/>
      <c r="Y183" s="9"/>
      <c r="Z183" s="9"/>
      <c r="AA183" s="9"/>
      <c r="AB183" s="33"/>
      <c r="AC183" s="9"/>
      <c r="AD183" s="3"/>
      <c r="AE183" s="9"/>
      <c r="AF183" s="9"/>
      <c r="AG183" s="9"/>
      <c r="AH183" s="9"/>
      <c r="AI183" s="9"/>
      <c r="AJ183" s="9"/>
      <c r="AK183" s="9"/>
      <c r="AL183" s="33"/>
      <c r="AM183" s="33"/>
      <c r="AN183" s="9"/>
      <c r="AO183" s="9"/>
      <c r="AP183" s="9">
        <f t="shared" si="6"/>
        <v>3</v>
      </c>
      <c r="AQ183" s="11">
        <f t="shared" si="7"/>
        <v>1</v>
      </c>
    </row>
    <row r="184" spans="1:43" ht="11.25">
      <c r="A184" s="8" t="s">
        <v>780</v>
      </c>
      <c r="B184" s="9"/>
      <c r="C184" s="9"/>
      <c r="D184" s="9">
        <v>1</v>
      </c>
      <c r="E184" s="9"/>
      <c r="F184" s="9"/>
      <c r="G184" s="9"/>
      <c r="H184" s="9"/>
      <c r="I184" s="3"/>
      <c r="J184" s="3">
        <v>2</v>
      </c>
      <c r="K184" s="9"/>
      <c r="L184" s="9"/>
      <c r="M184" s="9"/>
      <c r="N184" s="9"/>
      <c r="O184" s="9"/>
      <c r="P184" s="9"/>
      <c r="Q184" s="9"/>
      <c r="R184" s="3"/>
      <c r="S184" s="9"/>
      <c r="T184" s="9"/>
      <c r="U184" s="9"/>
      <c r="V184" s="3"/>
      <c r="W184" s="3"/>
      <c r="X184" s="3"/>
      <c r="Y184" s="9"/>
      <c r="Z184" s="9"/>
      <c r="AA184" s="9"/>
      <c r="AB184" s="33"/>
      <c r="AC184" s="9"/>
      <c r="AD184" s="3"/>
      <c r="AE184" s="9"/>
      <c r="AF184" s="9"/>
      <c r="AG184" s="9"/>
      <c r="AH184" s="9"/>
      <c r="AI184" s="9"/>
      <c r="AJ184" s="9"/>
      <c r="AK184" s="9"/>
      <c r="AL184" s="33"/>
      <c r="AM184" s="33"/>
      <c r="AN184" s="9"/>
      <c r="AO184" s="9"/>
      <c r="AP184" s="9">
        <f t="shared" si="6"/>
        <v>3</v>
      </c>
      <c r="AQ184" s="11">
        <f t="shared" si="7"/>
        <v>2</v>
      </c>
    </row>
    <row r="185" spans="1:56" ht="11.25">
      <c r="A185" s="1" t="s">
        <v>1621</v>
      </c>
      <c r="B185" s="3"/>
      <c r="C185" s="9"/>
      <c r="D185" s="3"/>
      <c r="E185" s="3"/>
      <c r="F185" s="3"/>
      <c r="G185" s="9"/>
      <c r="H185" s="9"/>
      <c r="I185" s="3"/>
      <c r="J185" s="3"/>
      <c r="K185" s="9"/>
      <c r="L185" s="9"/>
      <c r="M185" s="9"/>
      <c r="N185" s="9"/>
      <c r="O185" s="9"/>
      <c r="P185" s="9"/>
      <c r="Q185" s="9"/>
      <c r="R185" s="3"/>
      <c r="S185" s="9"/>
      <c r="T185" s="9"/>
      <c r="U185" s="9"/>
      <c r="V185" s="3"/>
      <c r="W185" s="3"/>
      <c r="X185" s="3"/>
      <c r="Y185" s="9"/>
      <c r="Z185" s="9"/>
      <c r="AA185" s="9"/>
      <c r="AB185" s="33"/>
      <c r="AC185" s="9"/>
      <c r="AD185" s="3"/>
      <c r="AE185" s="9">
        <v>3</v>
      </c>
      <c r="AF185" s="9"/>
      <c r="AG185" s="9"/>
      <c r="AH185" s="9"/>
      <c r="AI185" s="9"/>
      <c r="AJ185" s="9"/>
      <c r="AK185" s="9"/>
      <c r="AL185" s="33"/>
      <c r="AM185" s="33"/>
      <c r="AN185" s="9"/>
      <c r="AO185" s="9"/>
      <c r="AP185" s="9">
        <f t="shared" si="6"/>
        <v>3</v>
      </c>
      <c r="AQ185" s="11">
        <f t="shared" si="7"/>
        <v>1</v>
      </c>
      <c r="AZ185" s="6"/>
      <c r="BA185" s="6"/>
      <c r="BB185" s="6"/>
      <c r="BC185" s="6"/>
      <c r="BD185" s="6"/>
    </row>
    <row r="186" spans="1:53" ht="11.25">
      <c r="A186" s="28" t="s">
        <v>669</v>
      </c>
      <c r="B186" s="3"/>
      <c r="C186" s="3">
        <v>2</v>
      </c>
      <c r="D186" s="3"/>
      <c r="E186" s="3"/>
      <c r="F186" s="3"/>
      <c r="G186" s="3"/>
      <c r="H186" s="3"/>
      <c r="I186" s="3"/>
      <c r="J186" s="3"/>
      <c r="K186" s="9"/>
      <c r="L186" s="9">
        <v>0</v>
      </c>
      <c r="M186" s="9"/>
      <c r="N186" s="9"/>
      <c r="O186" s="9"/>
      <c r="P186" s="9"/>
      <c r="Q186" s="9"/>
      <c r="R186" s="3"/>
      <c r="S186" s="9"/>
      <c r="T186" s="9"/>
      <c r="U186" s="9"/>
      <c r="V186" s="3"/>
      <c r="W186" s="3"/>
      <c r="X186" s="3"/>
      <c r="Y186" s="9"/>
      <c r="Z186" s="9">
        <v>1</v>
      </c>
      <c r="AA186" s="9"/>
      <c r="AB186" s="33"/>
      <c r="AC186" s="9"/>
      <c r="AD186" s="3"/>
      <c r="AE186" s="9"/>
      <c r="AF186" s="9"/>
      <c r="AG186" s="9"/>
      <c r="AH186" s="9"/>
      <c r="AI186" s="9"/>
      <c r="AJ186" s="9"/>
      <c r="AK186" s="9"/>
      <c r="AL186" s="33"/>
      <c r="AM186" s="33"/>
      <c r="AN186" s="9"/>
      <c r="AO186" s="9"/>
      <c r="AP186" s="9">
        <f t="shared" si="6"/>
        <v>3</v>
      </c>
      <c r="AQ186" s="11">
        <f t="shared" si="7"/>
        <v>3</v>
      </c>
      <c r="AZ186" s="20"/>
      <c r="BA186" s="20"/>
    </row>
    <row r="187" spans="1:43" ht="11.25">
      <c r="A187" s="28" t="s">
        <v>668</v>
      </c>
      <c r="B187" s="3"/>
      <c r="C187" s="3">
        <v>2</v>
      </c>
      <c r="D187" s="3"/>
      <c r="E187" s="3"/>
      <c r="F187" s="3"/>
      <c r="G187" s="3"/>
      <c r="H187" s="9"/>
      <c r="I187" s="3"/>
      <c r="J187" s="3"/>
      <c r="K187" s="9"/>
      <c r="L187" s="9"/>
      <c r="M187" s="9"/>
      <c r="N187" s="9"/>
      <c r="O187" s="9"/>
      <c r="P187" s="9"/>
      <c r="Q187" s="9"/>
      <c r="R187" s="3"/>
      <c r="S187" s="9"/>
      <c r="T187" s="9"/>
      <c r="U187" s="9"/>
      <c r="V187" s="3"/>
      <c r="W187" s="3"/>
      <c r="X187" s="3"/>
      <c r="Y187" s="9"/>
      <c r="Z187" s="9">
        <v>1</v>
      </c>
      <c r="AA187" s="9"/>
      <c r="AB187" s="33"/>
      <c r="AC187" s="9"/>
      <c r="AD187" s="3"/>
      <c r="AE187" s="9"/>
      <c r="AF187" s="9"/>
      <c r="AG187" s="9"/>
      <c r="AH187" s="9"/>
      <c r="AI187" s="9"/>
      <c r="AJ187" s="9"/>
      <c r="AK187" s="9"/>
      <c r="AL187" s="33"/>
      <c r="AM187" s="33"/>
      <c r="AN187" s="9"/>
      <c r="AO187" s="9"/>
      <c r="AP187" s="9">
        <f t="shared" si="6"/>
        <v>3</v>
      </c>
      <c r="AQ187" s="11">
        <f t="shared" si="7"/>
        <v>2</v>
      </c>
    </row>
    <row r="188" spans="1:43" ht="11.25">
      <c r="A188" s="28" t="s">
        <v>1200</v>
      </c>
      <c r="B188" s="3"/>
      <c r="C188" s="3"/>
      <c r="D188" s="3"/>
      <c r="E188" s="3"/>
      <c r="F188" s="3"/>
      <c r="G188" s="3"/>
      <c r="H188" s="9"/>
      <c r="I188" s="3"/>
      <c r="J188" s="3"/>
      <c r="K188" s="9"/>
      <c r="L188" s="9"/>
      <c r="M188" s="9"/>
      <c r="N188" s="9"/>
      <c r="O188" s="9"/>
      <c r="P188" s="9"/>
      <c r="Q188" s="9"/>
      <c r="R188" s="3"/>
      <c r="S188" s="9"/>
      <c r="T188" s="9"/>
      <c r="U188" s="9"/>
      <c r="V188" s="3"/>
      <c r="W188" s="3"/>
      <c r="X188" s="3"/>
      <c r="Y188" s="9"/>
      <c r="Z188" s="9">
        <v>3</v>
      </c>
      <c r="AA188" s="9"/>
      <c r="AB188" s="33"/>
      <c r="AC188" s="9"/>
      <c r="AD188" s="3"/>
      <c r="AE188" s="9"/>
      <c r="AF188" s="9"/>
      <c r="AG188" s="9"/>
      <c r="AH188" s="9"/>
      <c r="AI188" s="9"/>
      <c r="AJ188" s="9"/>
      <c r="AK188" s="9"/>
      <c r="AL188" s="33"/>
      <c r="AM188" s="33"/>
      <c r="AN188" s="9"/>
      <c r="AO188" s="9"/>
      <c r="AP188" s="9">
        <f t="shared" si="6"/>
        <v>3</v>
      </c>
      <c r="AQ188" s="11">
        <f t="shared" si="7"/>
        <v>1</v>
      </c>
    </row>
    <row r="189" spans="1:43" ht="11.25">
      <c r="A189" s="1" t="s">
        <v>1618</v>
      </c>
      <c r="B189" s="9"/>
      <c r="C189" s="9"/>
      <c r="D189" s="9"/>
      <c r="E189" s="9"/>
      <c r="F189" s="9"/>
      <c r="G189" s="9"/>
      <c r="H189" s="9"/>
      <c r="I189" s="3"/>
      <c r="J189" s="3"/>
      <c r="K189" s="9"/>
      <c r="L189" s="9"/>
      <c r="M189" s="9"/>
      <c r="N189" s="9"/>
      <c r="O189" s="9"/>
      <c r="P189" s="9"/>
      <c r="Q189" s="9"/>
      <c r="R189" s="3"/>
      <c r="S189" s="9"/>
      <c r="T189" s="9"/>
      <c r="U189" s="9"/>
      <c r="V189" s="3"/>
      <c r="W189" s="3"/>
      <c r="X189" s="3"/>
      <c r="Y189" s="9"/>
      <c r="Z189" s="9"/>
      <c r="AA189" s="9"/>
      <c r="AB189" s="33"/>
      <c r="AC189" s="9"/>
      <c r="AD189" s="3"/>
      <c r="AE189" s="9">
        <v>3</v>
      </c>
      <c r="AF189" s="9"/>
      <c r="AG189" s="9"/>
      <c r="AH189" s="9"/>
      <c r="AI189" s="9"/>
      <c r="AJ189" s="9"/>
      <c r="AK189" s="9"/>
      <c r="AL189" s="33"/>
      <c r="AM189" s="33"/>
      <c r="AN189" s="9"/>
      <c r="AO189" s="9"/>
      <c r="AP189" s="9">
        <f t="shared" si="6"/>
        <v>3</v>
      </c>
      <c r="AQ189" s="11">
        <f t="shared" si="7"/>
        <v>1</v>
      </c>
    </row>
    <row r="190" spans="1:43" ht="11.25" customHeight="1">
      <c r="A190" s="1" t="s">
        <v>1617</v>
      </c>
      <c r="B190" s="9"/>
      <c r="C190" s="9"/>
      <c r="D190" s="9"/>
      <c r="E190" s="9"/>
      <c r="F190" s="9"/>
      <c r="G190" s="9"/>
      <c r="H190" s="9"/>
      <c r="I190" s="3"/>
      <c r="J190" s="3"/>
      <c r="K190" s="9"/>
      <c r="L190" s="9"/>
      <c r="M190" s="9"/>
      <c r="N190" s="9"/>
      <c r="O190" s="9"/>
      <c r="P190" s="9"/>
      <c r="Q190" s="9"/>
      <c r="R190" s="3"/>
      <c r="S190" s="9"/>
      <c r="T190" s="9"/>
      <c r="U190" s="9"/>
      <c r="V190" s="3"/>
      <c r="W190" s="3"/>
      <c r="X190" s="3"/>
      <c r="Y190" s="9"/>
      <c r="Z190" s="9"/>
      <c r="AA190" s="9"/>
      <c r="AB190" s="33"/>
      <c r="AC190" s="9"/>
      <c r="AD190" s="3"/>
      <c r="AE190" s="9">
        <v>3</v>
      </c>
      <c r="AF190" s="9"/>
      <c r="AG190" s="9"/>
      <c r="AH190" s="9"/>
      <c r="AI190" s="9"/>
      <c r="AJ190" s="9"/>
      <c r="AK190" s="9"/>
      <c r="AL190" s="33"/>
      <c r="AM190" s="33"/>
      <c r="AN190" s="9"/>
      <c r="AO190" s="9"/>
      <c r="AP190" s="9">
        <f t="shared" si="6"/>
        <v>3</v>
      </c>
      <c r="AQ190" s="11">
        <f t="shared" si="7"/>
        <v>1</v>
      </c>
    </row>
    <row r="191" spans="1:43" ht="11.25">
      <c r="A191" s="1" t="s">
        <v>1529</v>
      </c>
      <c r="B191" s="9"/>
      <c r="C191" s="9"/>
      <c r="D191" s="9"/>
      <c r="E191" s="9"/>
      <c r="F191" s="9"/>
      <c r="G191" s="9"/>
      <c r="H191" s="9"/>
      <c r="I191" s="3"/>
      <c r="J191" s="3"/>
      <c r="K191" s="9"/>
      <c r="L191" s="9"/>
      <c r="M191" s="9"/>
      <c r="N191" s="9"/>
      <c r="O191" s="9"/>
      <c r="P191" s="9"/>
      <c r="Q191" s="9"/>
      <c r="R191" s="3"/>
      <c r="S191" s="9"/>
      <c r="T191" s="9"/>
      <c r="U191" s="9"/>
      <c r="V191" s="3"/>
      <c r="W191" s="3"/>
      <c r="X191" s="3"/>
      <c r="Y191" s="9"/>
      <c r="Z191" s="9">
        <v>3</v>
      </c>
      <c r="AA191" s="9"/>
      <c r="AB191" s="33"/>
      <c r="AC191" s="9"/>
      <c r="AD191" s="3"/>
      <c r="AE191" s="9"/>
      <c r="AF191" s="9"/>
      <c r="AG191" s="9"/>
      <c r="AH191" s="9"/>
      <c r="AI191" s="9"/>
      <c r="AJ191" s="9"/>
      <c r="AK191" s="9"/>
      <c r="AL191" s="33"/>
      <c r="AM191" s="33"/>
      <c r="AN191" s="9"/>
      <c r="AO191" s="9"/>
      <c r="AP191" s="9">
        <f t="shared" si="6"/>
        <v>3</v>
      </c>
      <c r="AQ191" s="11">
        <f t="shared" si="7"/>
        <v>1</v>
      </c>
    </row>
    <row r="192" spans="1:43" ht="11.25">
      <c r="A192" s="1" t="s">
        <v>1020</v>
      </c>
      <c r="B192" s="9"/>
      <c r="C192" s="9"/>
      <c r="D192" s="9"/>
      <c r="E192" s="9"/>
      <c r="F192" s="9"/>
      <c r="G192" s="9"/>
      <c r="H192" s="9">
        <v>3</v>
      </c>
      <c r="I192" s="3"/>
      <c r="J192" s="3"/>
      <c r="K192" s="9"/>
      <c r="L192" s="9"/>
      <c r="M192" s="9"/>
      <c r="N192" s="9"/>
      <c r="O192" s="9"/>
      <c r="P192" s="9"/>
      <c r="Q192" s="9"/>
      <c r="R192" s="3"/>
      <c r="S192" s="9"/>
      <c r="T192" s="9"/>
      <c r="U192" s="9"/>
      <c r="V192" s="3"/>
      <c r="W192" s="3"/>
      <c r="X192" s="3"/>
      <c r="Y192" s="9"/>
      <c r="Z192" s="9"/>
      <c r="AA192" s="9"/>
      <c r="AB192" s="33"/>
      <c r="AC192" s="9"/>
      <c r="AD192" s="3"/>
      <c r="AE192" s="9"/>
      <c r="AF192" s="9"/>
      <c r="AG192" s="9"/>
      <c r="AH192" s="9"/>
      <c r="AI192" s="9"/>
      <c r="AJ192" s="9"/>
      <c r="AK192" s="9"/>
      <c r="AL192" s="33"/>
      <c r="AM192" s="33"/>
      <c r="AN192" s="9"/>
      <c r="AO192" s="9"/>
      <c r="AP192" s="9">
        <f t="shared" si="6"/>
        <v>3</v>
      </c>
      <c r="AQ192" s="11">
        <f t="shared" si="7"/>
        <v>1</v>
      </c>
    </row>
    <row r="193" spans="1:43" ht="11.25">
      <c r="A193" s="26" t="s">
        <v>1087</v>
      </c>
      <c r="B193" s="3"/>
      <c r="C193" s="3"/>
      <c r="D193" s="3"/>
      <c r="E193" s="3"/>
      <c r="F193" s="3"/>
      <c r="G193" s="3"/>
      <c r="H193" s="9"/>
      <c r="I193" s="3">
        <v>2</v>
      </c>
      <c r="J193" s="3"/>
      <c r="K193" s="9"/>
      <c r="L193" s="9"/>
      <c r="M193" s="9"/>
      <c r="N193" s="9"/>
      <c r="O193" s="9"/>
      <c r="P193" s="9"/>
      <c r="Q193" s="9"/>
      <c r="R193" s="3"/>
      <c r="S193" s="9"/>
      <c r="T193" s="9"/>
      <c r="U193" s="9"/>
      <c r="V193" s="3">
        <v>0</v>
      </c>
      <c r="W193" s="3"/>
      <c r="X193" s="3"/>
      <c r="Y193" s="9"/>
      <c r="Z193" s="9"/>
      <c r="AA193" s="9"/>
      <c r="AB193" s="33"/>
      <c r="AC193" s="9"/>
      <c r="AD193" s="3">
        <v>1</v>
      </c>
      <c r="AE193" s="9"/>
      <c r="AF193" s="9"/>
      <c r="AG193" s="9"/>
      <c r="AH193" s="9"/>
      <c r="AI193" s="9"/>
      <c r="AJ193" s="9"/>
      <c r="AK193" s="9"/>
      <c r="AL193" s="33"/>
      <c r="AM193" s="33"/>
      <c r="AN193" s="9"/>
      <c r="AO193" s="9"/>
      <c r="AP193" s="9">
        <f t="shared" si="6"/>
        <v>3</v>
      </c>
      <c r="AQ193" s="11">
        <f t="shared" si="7"/>
        <v>3</v>
      </c>
    </row>
    <row r="194" spans="1:43" ht="11.25">
      <c r="A194" s="1" t="s">
        <v>720</v>
      </c>
      <c r="B194" s="9"/>
      <c r="C194" s="9"/>
      <c r="D194" s="9"/>
      <c r="E194" s="9">
        <v>3</v>
      </c>
      <c r="F194" s="9"/>
      <c r="G194" s="9"/>
      <c r="H194" s="9"/>
      <c r="I194" s="3"/>
      <c r="J194" s="3"/>
      <c r="K194" s="9"/>
      <c r="L194" s="9"/>
      <c r="M194" s="9"/>
      <c r="N194" s="9"/>
      <c r="O194" s="9"/>
      <c r="P194" s="9"/>
      <c r="Q194" s="9"/>
      <c r="R194" s="3"/>
      <c r="S194" s="9"/>
      <c r="T194" s="9"/>
      <c r="U194" s="9"/>
      <c r="V194" s="3"/>
      <c r="W194" s="3"/>
      <c r="X194" s="3"/>
      <c r="Y194" s="9"/>
      <c r="Z194" s="9"/>
      <c r="AA194" s="9"/>
      <c r="AB194" s="33"/>
      <c r="AC194" s="9"/>
      <c r="AD194" s="3"/>
      <c r="AE194" s="9"/>
      <c r="AF194" s="9"/>
      <c r="AG194" s="9"/>
      <c r="AH194" s="9"/>
      <c r="AI194" s="9"/>
      <c r="AJ194" s="9"/>
      <c r="AK194" s="9"/>
      <c r="AL194" s="33"/>
      <c r="AM194" s="33"/>
      <c r="AN194" s="9"/>
      <c r="AO194" s="9"/>
      <c r="AP194" s="9">
        <f aca="true" t="shared" si="8" ref="AP194:AP257">SUM(B194:AO194)</f>
        <v>3</v>
      </c>
      <c r="AQ194" s="11">
        <f aca="true" t="shared" si="9" ref="AQ194:AQ257">COUNTA(B194:AN194)</f>
        <v>1</v>
      </c>
    </row>
    <row r="195" spans="1:43" ht="11.25">
      <c r="A195" s="8" t="s">
        <v>1557</v>
      </c>
      <c r="B195" s="3"/>
      <c r="C195" s="9"/>
      <c r="D195" s="9"/>
      <c r="E195" s="9"/>
      <c r="F195" s="9"/>
      <c r="G195" s="9"/>
      <c r="H195" s="9"/>
      <c r="I195" s="3"/>
      <c r="J195" s="3"/>
      <c r="K195" s="9"/>
      <c r="L195" s="9"/>
      <c r="M195" s="9"/>
      <c r="N195" s="9"/>
      <c r="O195" s="9"/>
      <c r="P195" s="9"/>
      <c r="Q195" s="9"/>
      <c r="R195" s="3"/>
      <c r="S195" s="9"/>
      <c r="T195" s="9"/>
      <c r="U195" s="9"/>
      <c r="V195" s="3"/>
      <c r="W195" s="3"/>
      <c r="X195" s="3"/>
      <c r="Y195" s="9"/>
      <c r="Z195" s="9"/>
      <c r="AA195" s="9"/>
      <c r="AB195" s="33">
        <v>3</v>
      </c>
      <c r="AC195" s="9"/>
      <c r="AD195" s="3"/>
      <c r="AE195" s="9"/>
      <c r="AF195" s="9"/>
      <c r="AG195" s="9"/>
      <c r="AH195" s="9"/>
      <c r="AI195" s="9"/>
      <c r="AJ195" s="9"/>
      <c r="AK195" s="9"/>
      <c r="AL195" s="33"/>
      <c r="AM195" s="33"/>
      <c r="AN195" s="9"/>
      <c r="AO195" s="9"/>
      <c r="AP195" s="9">
        <f t="shared" si="8"/>
        <v>3</v>
      </c>
      <c r="AQ195" s="11">
        <f t="shared" si="9"/>
        <v>1</v>
      </c>
    </row>
    <row r="196" spans="1:43" ht="11.25">
      <c r="A196" s="28" t="s">
        <v>1227</v>
      </c>
      <c r="B196" s="3"/>
      <c r="C196" s="3"/>
      <c r="D196" s="9"/>
      <c r="E196" s="9"/>
      <c r="F196" s="9"/>
      <c r="G196" s="9"/>
      <c r="H196" s="9"/>
      <c r="I196" s="3"/>
      <c r="J196" s="3"/>
      <c r="K196" s="9"/>
      <c r="L196" s="9"/>
      <c r="M196" s="9"/>
      <c r="N196" s="9"/>
      <c r="O196" s="9"/>
      <c r="P196" s="9"/>
      <c r="Q196" s="9"/>
      <c r="R196" s="3"/>
      <c r="S196" s="9"/>
      <c r="T196" s="9"/>
      <c r="U196" s="9"/>
      <c r="V196" s="3"/>
      <c r="W196" s="66">
        <v>3</v>
      </c>
      <c r="X196" s="3"/>
      <c r="Y196" s="9"/>
      <c r="Z196" s="9"/>
      <c r="AA196" s="9"/>
      <c r="AB196" s="33"/>
      <c r="AC196" s="9"/>
      <c r="AD196" s="3"/>
      <c r="AE196" s="9"/>
      <c r="AF196" s="9"/>
      <c r="AG196" s="9"/>
      <c r="AH196" s="9"/>
      <c r="AI196" s="9"/>
      <c r="AJ196" s="9"/>
      <c r="AK196" s="9"/>
      <c r="AL196" s="33"/>
      <c r="AM196" s="33"/>
      <c r="AN196" s="9"/>
      <c r="AO196" s="9"/>
      <c r="AP196" s="9">
        <f t="shared" si="8"/>
        <v>3</v>
      </c>
      <c r="AQ196" s="11">
        <f t="shared" si="9"/>
        <v>1</v>
      </c>
    </row>
    <row r="197" spans="1:43" ht="11.25">
      <c r="A197" s="8" t="s">
        <v>581</v>
      </c>
      <c r="B197" s="9"/>
      <c r="C197" s="9"/>
      <c r="D197" s="3"/>
      <c r="E197" s="9"/>
      <c r="F197" s="9"/>
      <c r="G197" s="9"/>
      <c r="H197" s="9"/>
      <c r="I197" s="3"/>
      <c r="J197" s="3"/>
      <c r="K197" s="9"/>
      <c r="L197" s="9"/>
      <c r="M197" s="9"/>
      <c r="N197" s="9">
        <v>1</v>
      </c>
      <c r="O197" s="9"/>
      <c r="P197" s="9">
        <v>2</v>
      </c>
      <c r="Q197" s="9"/>
      <c r="R197" s="3"/>
      <c r="S197" s="9"/>
      <c r="T197" s="9"/>
      <c r="U197" s="9"/>
      <c r="V197" s="3"/>
      <c r="W197" s="3"/>
      <c r="X197" s="3"/>
      <c r="Y197" s="9"/>
      <c r="Z197" s="9"/>
      <c r="AA197" s="9"/>
      <c r="AB197" s="33"/>
      <c r="AC197" s="9"/>
      <c r="AD197" s="3"/>
      <c r="AE197" s="9"/>
      <c r="AF197" s="9"/>
      <c r="AG197" s="9"/>
      <c r="AH197" s="9"/>
      <c r="AI197" s="9"/>
      <c r="AJ197" s="9"/>
      <c r="AK197" s="9"/>
      <c r="AL197" s="33"/>
      <c r="AM197" s="33"/>
      <c r="AN197" s="9"/>
      <c r="AO197" s="9"/>
      <c r="AP197" s="9">
        <f t="shared" si="8"/>
        <v>3</v>
      </c>
      <c r="AQ197" s="11">
        <f t="shared" si="9"/>
        <v>2</v>
      </c>
    </row>
    <row r="198" spans="1:43" ht="11.25">
      <c r="A198" s="8" t="s">
        <v>1542</v>
      </c>
      <c r="B198" s="9"/>
      <c r="C198" s="9"/>
      <c r="D198" s="9"/>
      <c r="E198" s="9"/>
      <c r="F198" s="9"/>
      <c r="G198" s="9"/>
      <c r="H198" s="9"/>
      <c r="I198" s="3"/>
      <c r="J198" s="3"/>
      <c r="K198" s="9"/>
      <c r="L198" s="9"/>
      <c r="M198" s="9"/>
      <c r="N198" s="9"/>
      <c r="O198" s="9"/>
      <c r="P198" s="9"/>
      <c r="Q198" s="9"/>
      <c r="R198" s="3"/>
      <c r="S198" s="9"/>
      <c r="T198" s="9"/>
      <c r="U198" s="9"/>
      <c r="V198" s="3"/>
      <c r="W198" s="3"/>
      <c r="X198" s="3"/>
      <c r="Y198" s="9"/>
      <c r="Z198" s="9"/>
      <c r="AA198" s="9">
        <v>3</v>
      </c>
      <c r="AB198" s="33"/>
      <c r="AC198" s="9"/>
      <c r="AD198" s="3"/>
      <c r="AE198" s="9"/>
      <c r="AF198" s="9"/>
      <c r="AG198" s="9"/>
      <c r="AH198" s="9"/>
      <c r="AI198" s="9"/>
      <c r="AJ198" s="9"/>
      <c r="AK198" s="9"/>
      <c r="AL198" s="33"/>
      <c r="AM198" s="33"/>
      <c r="AN198" s="9"/>
      <c r="AO198" s="9"/>
      <c r="AP198" s="9">
        <f t="shared" si="8"/>
        <v>3</v>
      </c>
      <c r="AQ198" s="11">
        <f t="shared" si="9"/>
        <v>1</v>
      </c>
    </row>
    <row r="199" spans="1:43" ht="11.25">
      <c r="A199" s="8" t="s">
        <v>1466</v>
      </c>
      <c r="B199" s="9"/>
      <c r="C199" s="9"/>
      <c r="D199" s="9"/>
      <c r="E199" s="9"/>
      <c r="F199" s="9"/>
      <c r="G199" s="9"/>
      <c r="H199" s="9"/>
      <c r="I199" s="3"/>
      <c r="J199" s="3"/>
      <c r="K199" s="9"/>
      <c r="L199" s="9"/>
      <c r="M199" s="9"/>
      <c r="N199" s="9"/>
      <c r="O199" s="9"/>
      <c r="P199" s="9"/>
      <c r="Q199" s="9"/>
      <c r="R199" s="3"/>
      <c r="S199" s="9"/>
      <c r="T199" s="9"/>
      <c r="U199" s="9"/>
      <c r="V199" s="3">
        <v>3</v>
      </c>
      <c r="W199" s="3"/>
      <c r="X199" s="3"/>
      <c r="Y199" s="9"/>
      <c r="Z199" s="9"/>
      <c r="AA199" s="9"/>
      <c r="AB199" s="33"/>
      <c r="AC199" s="9"/>
      <c r="AD199" s="3"/>
      <c r="AE199" s="9"/>
      <c r="AF199" s="9"/>
      <c r="AG199" s="9"/>
      <c r="AH199" s="9"/>
      <c r="AI199" s="9"/>
      <c r="AJ199" s="9"/>
      <c r="AK199" s="9"/>
      <c r="AL199" s="33"/>
      <c r="AM199" s="33"/>
      <c r="AN199" s="9"/>
      <c r="AO199" s="9"/>
      <c r="AP199" s="9">
        <f t="shared" si="8"/>
        <v>3</v>
      </c>
      <c r="AQ199" s="11">
        <f t="shared" si="9"/>
        <v>1</v>
      </c>
    </row>
    <row r="200" spans="1:43" ht="11.25">
      <c r="A200" s="8" t="s">
        <v>1363</v>
      </c>
      <c r="B200" s="9"/>
      <c r="C200" s="9"/>
      <c r="D200" s="9"/>
      <c r="E200" s="9"/>
      <c r="F200" s="9"/>
      <c r="G200" s="9"/>
      <c r="H200" s="9"/>
      <c r="I200" s="3"/>
      <c r="J200" s="3"/>
      <c r="K200" s="9"/>
      <c r="L200" s="9"/>
      <c r="M200" s="9"/>
      <c r="N200" s="9"/>
      <c r="O200" s="9"/>
      <c r="P200" s="9"/>
      <c r="Q200" s="9"/>
      <c r="R200" s="3">
        <v>3</v>
      </c>
      <c r="S200" s="9"/>
      <c r="T200" s="9"/>
      <c r="U200" s="9"/>
      <c r="V200" s="3"/>
      <c r="W200" s="3"/>
      <c r="X200" s="3"/>
      <c r="Y200" s="9"/>
      <c r="Z200" s="9"/>
      <c r="AA200" s="9"/>
      <c r="AB200" s="33"/>
      <c r="AC200" s="9"/>
      <c r="AD200" s="3"/>
      <c r="AE200" s="9"/>
      <c r="AF200" s="9"/>
      <c r="AG200" s="9"/>
      <c r="AH200" s="9"/>
      <c r="AI200" s="9"/>
      <c r="AJ200" s="9"/>
      <c r="AK200" s="9"/>
      <c r="AL200" s="33"/>
      <c r="AM200" s="33"/>
      <c r="AN200" s="9"/>
      <c r="AO200" s="9"/>
      <c r="AP200" s="9">
        <f t="shared" si="8"/>
        <v>3</v>
      </c>
      <c r="AQ200" s="11">
        <f t="shared" si="9"/>
        <v>1</v>
      </c>
    </row>
    <row r="201" spans="1:43" ht="11.25">
      <c r="A201" s="1" t="s">
        <v>1395</v>
      </c>
      <c r="B201" s="3"/>
      <c r="C201" s="3"/>
      <c r="D201" s="3"/>
      <c r="E201" s="3"/>
      <c r="F201" s="3"/>
      <c r="G201" s="3"/>
      <c r="H201" s="9"/>
      <c r="I201" s="3"/>
      <c r="J201" s="3"/>
      <c r="K201" s="9"/>
      <c r="L201" s="9"/>
      <c r="M201" s="9"/>
      <c r="N201" s="9"/>
      <c r="O201" s="9"/>
      <c r="P201" s="9"/>
      <c r="Q201" s="9"/>
      <c r="R201" s="3"/>
      <c r="S201" s="9"/>
      <c r="T201" s="9">
        <v>3</v>
      </c>
      <c r="U201" s="9"/>
      <c r="V201" s="3"/>
      <c r="W201" s="3"/>
      <c r="X201" s="3"/>
      <c r="Y201" s="9"/>
      <c r="Z201" s="9"/>
      <c r="AA201" s="9"/>
      <c r="AB201" s="33"/>
      <c r="AC201" s="9"/>
      <c r="AD201" s="3"/>
      <c r="AE201" s="9"/>
      <c r="AF201" s="9"/>
      <c r="AG201" s="9"/>
      <c r="AH201" s="9"/>
      <c r="AI201" s="9"/>
      <c r="AJ201" s="9"/>
      <c r="AK201" s="9"/>
      <c r="AL201" s="33"/>
      <c r="AM201" s="33"/>
      <c r="AN201" s="9"/>
      <c r="AO201" s="9"/>
      <c r="AP201" s="9">
        <f t="shared" si="8"/>
        <v>3</v>
      </c>
      <c r="AQ201" s="11">
        <f t="shared" si="9"/>
        <v>1</v>
      </c>
    </row>
    <row r="202" spans="1:55" ht="11.25">
      <c r="A202" s="8" t="s">
        <v>586</v>
      </c>
      <c r="B202" s="3"/>
      <c r="C202" s="9"/>
      <c r="D202" s="9"/>
      <c r="E202" s="9"/>
      <c r="F202" s="9"/>
      <c r="G202" s="9"/>
      <c r="H202" s="9"/>
      <c r="I202" s="3"/>
      <c r="J202" s="3"/>
      <c r="K202" s="9"/>
      <c r="L202" s="9"/>
      <c r="M202" s="9"/>
      <c r="N202" s="9"/>
      <c r="O202" s="9"/>
      <c r="P202" s="9"/>
      <c r="Q202" s="9"/>
      <c r="R202" s="3"/>
      <c r="S202" s="9"/>
      <c r="T202" s="9">
        <v>3</v>
      </c>
      <c r="U202" s="9"/>
      <c r="V202" s="3"/>
      <c r="W202" s="3"/>
      <c r="X202" s="3"/>
      <c r="Y202" s="9"/>
      <c r="Z202" s="9"/>
      <c r="AA202" s="9"/>
      <c r="AB202" s="33"/>
      <c r="AC202" s="9"/>
      <c r="AD202" s="3"/>
      <c r="AE202" s="9"/>
      <c r="AF202" s="9"/>
      <c r="AG202" s="9"/>
      <c r="AH202" s="9"/>
      <c r="AI202" s="9"/>
      <c r="AJ202" s="9"/>
      <c r="AK202" s="9"/>
      <c r="AL202" s="33"/>
      <c r="AM202" s="33"/>
      <c r="AN202" s="9"/>
      <c r="AO202" s="9"/>
      <c r="AP202" s="9">
        <f t="shared" si="8"/>
        <v>3</v>
      </c>
      <c r="AQ202" s="11">
        <f t="shared" si="9"/>
        <v>1</v>
      </c>
      <c r="BA202" s="20"/>
      <c r="BB202" s="20"/>
      <c r="BC202" s="20"/>
    </row>
    <row r="203" spans="1:43" ht="11.25">
      <c r="A203" s="1" t="s">
        <v>575</v>
      </c>
      <c r="B203" s="9">
        <v>3</v>
      </c>
      <c r="C203" s="9"/>
      <c r="D203" s="9"/>
      <c r="E203" s="9"/>
      <c r="F203" s="9"/>
      <c r="G203" s="9"/>
      <c r="H203" s="9"/>
      <c r="I203" s="3"/>
      <c r="J203" s="3"/>
      <c r="K203" s="9"/>
      <c r="L203" s="9"/>
      <c r="M203" s="9"/>
      <c r="N203" s="9"/>
      <c r="O203" s="9"/>
      <c r="P203" s="9"/>
      <c r="Q203" s="9"/>
      <c r="R203" s="3"/>
      <c r="S203" s="9"/>
      <c r="T203" s="9"/>
      <c r="U203" s="9"/>
      <c r="V203" s="3"/>
      <c r="W203" s="3"/>
      <c r="X203" s="3"/>
      <c r="Y203" s="9"/>
      <c r="Z203" s="9"/>
      <c r="AA203" s="9"/>
      <c r="AB203" s="33"/>
      <c r="AC203" s="9"/>
      <c r="AD203" s="3"/>
      <c r="AE203" s="9"/>
      <c r="AF203" s="9"/>
      <c r="AG203" s="9"/>
      <c r="AH203" s="9"/>
      <c r="AI203" s="9"/>
      <c r="AJ203" s="9"/>
      <c r="AK203" s="9"/>
      <c r="AL203" s="33"/>
      <c r="AM203" s="33"/>
      <c r="AN203" s="9"/>
      <c r="AO203" s="9"/>
      <c r="AP203" s="9">
        <f t="shared" si="8"/>
        <v>3</v>
      </c>
      <c r="AQ203" s="11">
        <f t="shared" si="9"/>
        <v>1</v>
      </c>
    </row>
    <row r="204" spans="1:43" ht="11.25">
      <c r="A204" s="8" t="s">
        <v>915</v>
      </c>
      <c r="B204" s="9"/>
      <c r="C204" s="9"/>
      <c r="D204" s="9"/>
      <c r="E204" s="9"/>
      <c r="F204" s="9"/>
      <c r="G204" s="9"/>
      <c r="H204" s="9"/>
      <c r="I204" s="3"/>
      <c r="J204" s="3"/>
      <c r="K204" s="9"/>
      <c r="L204" s="9"/>
      <c r="M204" s="9"/>
      <c r="N204" s="9"/>
      <c r="O204" s="9"/>
      <c r="P204" s="9"/>
      <c r="Q204" s="9"/>
      <c r="R204" s="3"/>
      <c r="S204" s="9"/>
      <c r="T204" s="9"/>
      <c r="U204" s="9"/>
      <c r="V204" s="3"/>
      <c r="W204" s="3"/>
      <c r="X204" s="3"/>
      <c r="Y204" s="9"/>
      <c r="Z204" s="9">
        <v>3</v>
      </c>
      <c r="AA204" s="9"/>
      <c r="AB204" s="33"/>
      <c r="AC204" s="9"/>
      <c r="AD204" s="3"/>
      <c r="AE204" s="9"/>
      <c r="AF204" s="9"/>
      <c r="AG204" s="9"/>
      <c r="AH204" s="9"/>
      <c r="AI204" s="9"/>
      <c r="AJ204" s="9"/>
      <c r="AK204" s="9"/>
      <c r="AL204" s="33"/>
      <c r="AM204" s="33"/>
      <c r="AN204" s="9"/>
      <c r="AO204" s="9"/>
      <c r="AP204" s="9">
        <f t="shared" si="8"/>
        <v>3</v>
      </c>
      <c r="AQ204" s="11">
        <f t="shared" si="9"/>
        <v>1</v>
      </c>
    </row>
    <row r="205" spans="1:43" ht="11.25">
      <c r="A205" s="8" t="s">
        <v>1625</v>
      </c>
      <c r="B205" s="9"/>
      <c r="C205" s="9"/>
      <c r="D205" s="9"/>
      <c r="E205" s="9"/>
      <c r="F205" s="9"/>
      <c r="G205" s="9"/>
      <c r="H205" s="9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3"/>
      <c r="AC205" s="9"/>
      <c r="AD205" s="3"/>
      <c r="AE205" s="9">
        <v>2</v>
      </c>
      <c r="AF205" s="9"/>
      <c r="AG205" s="9"/>
      <c r="AH205" s="9"/>
      <c r="AI205" s="9"/>
      <c r="AJ205" s="9"/>
      <c r="AK205" s="9"/>
      <c r="AL205" s="33"/>
      <c r="AM205" s="33"/>
      <c r="AN205" s="9"/>
      <c r="AO205" s="9"/>
      <c r="AP205" s="9">
        <f t="shared" si="8"/>
        <v>2</v>
      </c>
      <c r="AQ205" s="11">
        <f t="shared" si="9"/>
        <v>1</v>
      </c>
    </row>
    <row r="206" spans="1:43" ht="11.25">
      <c r="A206" s="1" t="s">
        <v>737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3"/>
      <c r="S206" s="9"/>
      <c r="T206" s="9"/>
      <c r="U206" s="9"/>
      <c r="V206" s="3"/>
      <c r="W206" s="66">
        <v>2</v>
      </c>
      <c r="X206" s="3"/>
      <c r="Y206" s="9"/>
      <c r="Z206" s="9"/>
      <c r="AA206" s="9"/>
      <c r="AB206" s="33"/>
      <c r="AC206" s="9"/>
      <c r="AD206" s="3"/>
      <c r="AE206" s="9"/>
      <c r="AF206" s="9"/>
      <c r="AG206" s="9"/>
      <c r="AH206" s="9"/>
      <c r="AI206" s="9"/>
      <c r="AJ206" s="9"/>
      <c r="AK206" s="9"/>
      <c r="AL206" s="33"/>
      <c r="AM206" s="33"/>
      <c r="AN206" s="9"/>
      <c r="AO206" s="9"/>
      <c r="AP206" s="9">
        <f t="shared" si="8"/>
        <v>2</v>
      </c>
      <c r="AQ206" s="11">
        <f t="shared" si="9"/>
        <v>1</v>
      </c>
    </row>
    <row r="207" spans="1:43" ht="11.25">
      <c r="A207" s="1" t="s">
        <v>675</v>
      </c>
      <c r="B207" s="9"/>
      <c r="C207" s="9"/>
      <c r="D207" s="9"/>
      <c r="E207" s="9"/>
      <c r="F207" s="9"/>
      <c r="G207" s="9"/>
      <c r="H207" s="9"/>
      <c r="I207" s="3"/>
      <c r="J207" s="3"/>
      <c r="K207" s="9"/>
      <c r="L207" s="9"/>
      <c r="M207" s="9"/>
      <c r="N207" s="9"/>
      <c r="O207" s="9"/>
      <c r="P207" s="9"/>
      <c r="Q207" s="9"/>
      <c r="R207" s="3"/>
      <c r="S207" s="9"/>
      <c r="T207" s="9"/>
      <c r="U207" s="9"/>
      <c r="V207" s="3"/>
      <c r="W207" s="66">
        <v>2</v>
      </c>
      <c r="X207" s="3"/>
      <c r="Y207" s="9"/>
      <c r="Z207" s="9"/>
      <c r="AA207" s="9"/>
      <c r="AB207" s="33"/>
      <c r="AC207" s="9"/>
      <c r="AD207" s="3"/>
      <c r="AE207" s="9"/>
      <c r="AF207" s="9"/>
      <c r="AG207" s="9"/>
      <c r="AH207" s="9"/>
      <c r="AI207" s="9"/>
      <c r="AJ207" s="9"/>
      <c r="AK207" s="9"/>
      <c r="AL207" s="33"/>
      <c r="AM207" s="33"/>
      <c r="AN207" s="9"/>
      <c r="AO207" s="9"/>
      <c r="AP207" s="9">
        <f t="shared" si="8"/>
        <v>2</v>
      </c>
      <c r="AQ207" s="11">
        <f t="shared" si="9"/>
        <v>1</v>
      </c>
    </row>
    <row r="208" spans="1:43" ht="11.25">
      <c r="A208" s="1" t="s">
        <v>1070</v>
      </c>
      <c r="B208" s="9"/>
      <c r="C208" s="9"/>
      <c r="D208" s="9"/>
      <c r="E208" s="9"/>
      <c r="F208" s="9"/>
      <c r="G208" s="9"/>
      <c r="H208" s="9"/>
      <c r="I208" s="3"/>
      <c r="J208" s="3"/>
      <c r="K208" s="9"/>
      <c r="L208" s="9"/>
      <c r="M208" s="9"/>
      <c r="N208" s="9"/>
      <c r="O208" s="9"/>
      <c r="P208" s="9"/>
      <c r="Q208" s="9"/>
      <c r="R208" s="3"/>
      <c r="S208" s="9"/>
      <c r="T208" s="9"/>
      <c r="U208" s="9"/>
      <c r="V208" s="3"/>
      <c r="W208" s="3">
        <v>2</v>
      </c>
      <c r="X208" s="3"/>
      <c r="Y208" s="9"/>
      <c r="Z208" s="9"/>
      <c r="AA208" s="9"/>
      <c r="AB208" s="33"/>
      <c r="AC208" s="9"/>
      <c r="AD208" s="3"/>
      <c r="AE208" s="9"/>
      <c r="AF208" s="9"/>
      <c r="AG208" s="9"/>
      <c r="AH208" s="9"/>
      <c r="AI208" s="9"/>
      <c r="AJ208" s="9"/>
      <c r="AK208" s="9"/>
      <c r="AL208" s="33"/>
      <c r="AM208" s="33"/>
      <c r="AN208" s="9"/>
      <c r="AO208" s="9"/>
      <c r="AP208" s="9">
        <f t="shared" si="8"/>
        <v>2</v>
      </c>
      <c r="AQ208" s="11">
        <f t="shared" si="9"/>
        <v>1</v>
      </c>
    </row>
    <row r="209" spans="1:43" ht="11.25">
      <c r="A209" s="8" t="s">
        <v>595</v>
      </c>
      <c r="B209" s="9"/>
      <c r="C209" s="9"/>
      <c r="D209" s="9"/>
      <c r="E209" s="9"/>
      <c r="F209" s="9"/>
      <c r="G209" s="9"/>
      <c r="H209" s="9"/>
      <c r="I209" s="3"/>
      <c r="J209" s="3"/>
      <c r="K209" s="9"/>
      <c r="L209" s="9"/>
      <c r="M209" s="9"/>
      <c r="N209" s="9"/>
      <c r="O209" s="9"/>
      <c r="P209" s="9">
        <v>2</v>
      </c>
      <c r="Q209" s="9"/>
      <c r="R209" s="3"/>
      <c r="S209" s="9"/>
      <c r="T209" s="9"/>
      <c r="U209" s="9"/>
      <c r="V209" s="3"/>
      <c r="W209" s="3"/>
      <c r="X209" s="3"/>
      <c r="Y209" s="9"/>
      <c r="Z209" s="9"/>
      <c r="AA209" s="9"/>
      <c r="AB209" s="33"/>
      <c r="AC209" s="9"/>
      <c r="AD209" s="3"/>
      <c r="AE209" s="9"/>
      <c r="AF209" s="9"/>
      <c r="AG209" s="9"/>
      <c r="AH209" s="9"/>
      <c r="AI209" s="9"/>
      <c r="AJ209" s="9"/>
      <c r="AK209" s="9"/>
      <c r="AL209" s="33"/>
      <c r="AM209" s="33"/>
      <c r="AN209" s="9"/>
      <c r="AO209" s="9"/>
      <c r="AP209" s="9">
        <f t="shared" si="8"/>
        <v>2</v>
      </c>
      <c r="AQ209" s="11">
        <f t="shared" si="9"/>
        <v>1</v>
      </c>
    </row>
    <row r="210" spans="1:43" ht="11.25">
      <c r="A210" s="8" t="s">
        <v>1378</v>
      </c>
      <c r="B210" s="9"/>
      <c r="C210" s="9"/>
      <c r="D210" s="9"/>
      <c r="E210" s="9"/>
      <c r="F210" s="9"/>
      <c r="G210" s="9"/>
      <c r="H210" s="9"/>
      <c r="I210" s="3"/>
      <c r="J210" s="3"/>
      <c r="K210" s="9"/>
      <c r="L210" s="9"/>
      <c r="M210" s="9"/>
      <c r="N210" s="9"/>
      <c r="O210" s="9"/>
      <c r="P210" s="9"/>
      <c r="Q210" s="9"/>
      <c r="R210" s="3"/>
      <c r="S210" s="9">
        <v>2</v>
      </c>
      <c r="T210" s="9"/>
      <c r="U210" s="9"/>
      <c r="V210" s="3"/>
      <c r="W210" s="3"/>
      <c r="X210" s="3"/>
      <c r="Y210" s="9"/>
      <c r="Z210" s="9"/>
      <c r="AA210" s="9"/>
      <c r="AB210" s="33"/>
      <c r="AC210" s="9"/>
      <c r="AD210" s="3"/>
      <c r="AE210" s="9"/>
      <c r="AF210" s="9"/>
      <c r="AG210" s="9"/>
      <c r="AH210" s="9"/>
      <c r="AI210" s="9"/>
      <c r="AJ210" s="9"/>
      <c r="AK210" s="9"/>
      <c r="AL210" s="33"/>
      <c r="AM210" s="33"/>
      <c r="AN210" s="9"/>
      <c r="AO210" s="9"/>
      <c r="AP210" s="9">
        <f t="shared" si="8"/>
        <v>2</v>
      </c>
      <c r="AQ210" s="11">
        <f t="shared" si="9"/>
        <v>1</v>
      </c>
    </row>
    <row r="211" spans="1:43" ht="11.25">
      <c r="A211" s="1" t="s">
        <v>655</v>
      </c>
      <c r="B211" s="9"/>
      <c r="C211" s="9">
        <v>2</v>
      </c>
      <c r="D211" s="9"/>
      <c r="E211" s="9"/>
      <c r="F211" s="9"/>
      <c r="G211" s="9"/>
      <c r="H211" s="9"/>
      <c r="I211" s="3"/>
      <c r="J211" s="3"/>
      <c r="K211" s="9"/>
      <c r="L211" s="9"/>
      <c r="M211" s="9"/>
      <c r="N211" s="9"/>
      <c r="O211" s="9"/>
      <c r="P211" s="9"/>
      <c r="Q211" s="9"/>
      <c r="R211" s="3"/>
      <c r="S211" s="9"/>
      <c r="T211" s="9"/>
      <c r="U211" s="9"/>
      <c r="V211" s="3"/>
      <c r="W211" s="3"/>
      <c r="X211" s="3"/>
      <c r="Y211" s="9"/>
      <c r="Z211" s="9"/>
      <c r="AA211" s="9"/>
      <c r="AB211" s="33"/>
      <c r="AC211" s="9"/>
      <c r="AD211" s="3"/>
      <c r="AE211" s="9"/>
      <c r="AF211" s="9"/>
      <c r="AG211" s="9"/>
      <c r="AH211" s="9"/>
      <c r="AI211" s="9"/>
      <c r="AJ211" s="9"/>
      <c r="AK211" s="9"/>
      <c r="AL211" s="33"/>
      <c r="AM211" s="33"/>
      <c r="AN211" s="9"/>
      <c r="AO211" s="9"/>
      <c r="AP211" s="9">
        <f t="shared" si="8"/>
        <v>2</v>
      </c>
      <c r="AQ211" s="11">
        <f t="shared" si="9"/>
        <v>1</v>
      </c>
    </row>
    <row r="212" spans="1:56" ht="11.25">
      <c r="A212" s="8" t="s">
        <v>653</v>
      </c>
      <c r="B212" s="9"/>
      <c r="C212" s="9">
        <v>2</v>
      </c>
      <c r="D212" s="9"/>
      <c r="E212" s="9"/>
      <c r="F212" s="9"/>
      <c r="G212" s="9"/>
      <c r="H212" s="9"/>
      <c r="I212" s="3"/>
      <c r="J212" s="3"/>
      <c r="K212" s="9"/>
      <c r="L212" s="9"/>
      <c r="M212" s="9"/>
      <c r="N212" s="9"/>
      <c r="O212" s="9"/>
      <c r="P212" s="9"/>
      <c r="Q212" s="9"/>
      <c r="R212" s="3"/>
      <c r="S212" s="9"/>
      <c r="T212" s="9"/>
      <c r="U212" s="9"/>
      <c r="V212" s="3"/>
      <c r="W212" s="3"/>
      <c r="X212" s="3"/>
      <c r="Y212" s="9"/>
      <c r="Z212" s="9"/>
      <c r="AA212" s="9"/>
      <c r="AB212" s="33"/>
      <c r="AC212" s="9"/>
      <c r="AD212" s="3"/>
      <c r="AE212" s="9"/>
      <c r="AF212" s="9"/>
      <c r="AG212" s="9"/>
      <c r="AH212" s="9"/>
      <c r="AI212" s="9"/>
      <c r="AJ212" s="9"/>
      <c r="AK212" s="9"/>
      <c r="AL212" s="33"/>
      <c r="AM212" s="33"/>
      <c r="AN212" s="9"/>
      <c r="AO212" s="9"/>
      <c r="AP212" s="9">
        <f t="shared" si="8"/>
        <v>2</v>
      </c>
      <c r="AQ212" s="11">
        <f t="shared" si="9"/>
        <v>1</v>
      </c>
      <c r="BA212" s="52"/>
      <c r="BB212" s="12"/>
      <c r="BC212" s="20"/>
      <c r="BD212" s="20"/>
    </row>
    <row r="213" spans="1:56" ht="11.25">
      <c r="A213" s="28" t="s">
        <v>652</v>
      </c>
      <c r="B213" s="3"/>
      <c r="C213" s="3">
        <v>2</v>
      </c>
      <c r="D213" s="3"/>
      <c r="E213" s="3"/>
      <c r="F213" s="3"/>
      <c r="G213" s="3"/>
      <c r="H213" s="9"/>
      <c r="I213" s="3"/>
      <c r="J213" s="3"/>
      <c r="K213" s="9"/>
      <c r="L213" s="9"/>
      <c r="M213" s="9"/>
      <c r="N213" s="9"/>
      <c r="O213" s="9"/>
      <c r="P213" s="9"/>
      <c r="Q213" s="9"/>
      <c r="R213" s="3"/>
      <c r="S213" s="9"/>
      <c r="T213" s="9"/>
      <c r="U213" s="9"/>
      <c r="V213" s="3"/>
      <c r="W213" s="3"/>
      <c r="X213" s="3"/>
      <c r="Y213" s="9"/>
      <c r="Z213" s="9"/>
      <c r="AA213" s="9"/>
      <c r="AB213" s="33"/>
      <c r="AC213" s="9"/>
      <c r="AD213" s="3"/>
      <c r="AE213" s="9"/>
      <c r="AF213" s="9"/>
      <c r="AG213" s="9"/>
      <c r="AH213" s="9"/>
      <c r="AI213" s="9"/>
      <c r="AJ213" s="9"/>
      <c r="AK213" s="9"/>
      <c r="AL213" s="33"/>
      <c r="AM213" s="33"/>
      <c r="AN213" s="9"/>
      <c r="AO213" s="9"/>
      <c r="AP213" s="9">
        <f t="shared" si="8"/>
        <v>2</v>
      </c>
      <c r="AQ213" s="11">
        <f t="shared" si="9"/>
        <v>1</v>
      </c>
      <c r="BA213" s="20"/>
      <c r="BB213" s="20"/>
      <c r="BC213" s="20"/>
      <c r="BD213" s="20"/>
    </row>
    <row r="214" spans="1:56" ht="11.25">
      <c r="A214" s="8" t="s">
        <v>1258</v>
      </c>
      <c r="B214" s="3"/>
      <c r="C214" s="9"/>
      <c r="D214" s="9"/>
      <c r="E214" s="9"/>
      <c r="F214" s="9"/>
      <c r="G214" s="9"/>
      <c r="H214" s="9"/>
      <c r="I214" s="3"/>
      <c r="J214" s="3"/>
      <c r="K214" s="9"/>
      <c r="L214" s="9"/>
      <c r="M214" s="9"/>
      <c r="N214" s="9">
        <v>2</v>
      </c>
      <c r="O214" s="9"/>
      <c r="P214" s="9"/>
      <c r="Q214" s="9"/>
      <c r="R214" s="3"/>
      <c r="S214" s="9"/>
      <c r="T214" s="9"/>
      <c r="U214" s="9"/>
      <c r="V214" s="3"/>
      <c r="W214" s="3"/>
      <c r="X214" s="3"/>
      <c r="Y214" s="9"/>
      <c r="Z214" s="9"/>
      <c r="AA214" s="9"/>
      <c r="AB214" s="33"/>
      <c r="AC214" s="9"/>
      <c r="AD214" s="3"/>
      <c r="AE214" s="9"/>
      <c r="AF214" s="9"/>
      <c r="AG214" s="9"/>
      <c r="AH214" s="9"/>
      <c r="AI214" s="9"/>
      <c r="AJ214" s="9"/>
      <c r="AK214" s="9"/>
      <c r="AL214" s="33"/>
      <c r="AM214" s="33"/>
      <c r="AN214" s="9"/>
      <c r="AO214" s="9"/>
      <c r="AP214" s="9">
        <f t="shared" si="8"/>
        <v>2</v>
      </c>
      <c r="AQ214" s="11">
        <f t="shared" si="9"/>
        <v>1</v>
      </c>
      <c r="BA214" s="24"/>
      <c r="BB214" s="12"/>
      <c r="BC214" s="20"/>
      <c r="BD214" s="20"/>
    </row>
    <row r="215" spans="1:43" ht="11.25">
      <c r="A215" s="1" t="s">
        <v>925</v>
      </c>
      <c r="B215" s="3"/>
      <c r="C215" s="9"/>
      <c r="D215" s="3"/>
      <c r="E215" s="3"/>
      <c r="F215" s="3"/>
      <c r="G215" s="9">
        <v>2</v>
      </c>
      <c r="H215" s="9"/>
      <c r="I215" s="3"/>
      <c r="J215" s="3"/>
      <c r="K215" s="9"/>
      <c r="L215" s="9"/>
      <c r="M215" s="9"/>
      <c r="N215" s="9"/>
      <c r="O215" s="9"/>
      <c r="P215" s="9"/>
      <c r="Q215" s="9"/>
      <c r="R215" s="3"/>
      <c r="S215" s="9"/>
      <c r="T215" s="9"/>
      <c r="U215" s="9"/>
      <c r="V215" s="3"/>
      <c r="W215" s="3"/>
      <c r="X215" s="3"/>
      <c r="Y215" s="9"/>
      <c r="Z215" s="9"/>
      <c r="AA215" s="9"/>
      <c r="AB215" s="33"/>
      <c r="AC215" s="9"/>
      <c r="AD215" s="3"/>
      <c r="AE215" s="9"/>
      <c r="AF215" s="9"/>
      <c r="AG215" s="9"/>
      <c r="AH215" s="9"/>
      <c r="AI215" s="9"/>
      <c r="AJ215" s="9"/>
      <c r="AK215" s="9"/>
      <c r="AL215" s="33"/>
      <c r="AM215" s="33"/>
      <c r="AN215" s="9"/>
      <c r="AO215" s="9"/>
      <c r="AP215" s="9">
        <f t="shared" si="8"/>
        <v>2</v>
      </c>
      <c r="AQ215" s="11">
        <f t="shared" si="9"/>
        <v>1</v>
      </c>
    </row>
    <row r="216" spans="1:43" ht="11.25">
      <c r="A216" s="8" t="s">
        <v>923</v>
      </c>
      <c r="B216" s="9"/>
      <c r="C216" s="9"/>
      <c r="D216" s="9"/>
      <c r="E216" s="9"/>
      <c r="F216" s="9"/>
      <c r="G216" s="9">
        <v>2</v>
      </c>
      <c r="H216" s="9"/>
      <c r="I216" s="3"/>
      <c r="J216" s="3"/>
      <c r="K216" s="9"/>
      <c r="L216" s="9"/>
      <c r="M216" s="9"/>
      <c r="N216" s="9"/>
      <c r="O216" s="9"/>
      <c r="P216" s="9"/>
      <c r="Q216" s="9"/>
      <c r="R216" s="3"/>
      <c r="S216" s="9"/>
      <c r="T216" s="9"/>
      <c r="U216" s="9"/>
      <c r="V216" s="3"/>
      <c r="W216" s="3"/>
      <c r="X216" s="3"/>
      <c r="Y216" s="9"/>
      <c r="Z216" s="9"/>
      <c r="AA216" s="9"/>
      <c r="AB216" s="33"/>
      <c r="AC216" s="9"/>
      <c r="AD216" s="3"/>
      <c r="AE216" s="9"/>
      <c r="AF216" s="9"/>
      <c r="AG216" s="9"/>
      <c r="AH216" s="9"/>
      <c r="AI216" s="9"/>
      <c r="AJ216" s="9"/>
      <c r="AK216" s="9"/>
      <c r="AL216" s="33"/>
      <c r="AM216" s="33"/>
      <c r="AN216" s="9"/>
      <c r="AO216" s="9"/>
      <c r="AP216" s="9">
        <f t="shared" si="8"/>
        <v>2</v>
      </c>
      <c r="AQ216" s="11">
        <f t="shared" si="9"/>
        <v>1</v>
      </c>
    </row>
    <row r="217" spans="1:43" ht="11.25">
      <c r="A217" s="8" t="s">
        <v>927</v>
      </c>
      <c r="B217" s="9"/>
      <c r="C217" s="9"/>
      <c r="D217" s="9"/>
      <c r="E217" s="9"/>
      <c r="F217" s="9"/>
      <c r="G217" s="9">
        <v>2</v>
      </c>
      <c r="H217" s="9"/>
      <c r="I217" s="3"/>
      <c r="J217" s="3"/>
      <c r="K217" s="9"/>
      <c r="L217" s="9"/>
      <c r="M217" s="9"/>
      <c r="N217" s="9"/>
      <c r="O217" s="9"/>
      <c r="P217" s="9"/>
      <c r="Q217" s="9"/>
      <c r="R217" s="3"/>
      <c r="S217" s="9"/>
      <c r="T217" s="9"/>
      <c r="U217" s="9"/>
      <c r="V217" s="3"/>
      <c r="W217" s="3"/>
      <c r="X217" s="3"/>
      <c r="Y217" s="9"/>
      <c r="Z217" s="9"/>
      <c r="AA217" s="9"/>
      <c r="AB217" s="33"/>
      <c r="AC217" s="9"/>
      <c r="AD217" s="3"/>
      <c r="AE217" s="9"/>
      <c r="AF217" s="9"/>
      <c r="AG217" s="9"/>
      <c r="AH217" s="9"/>
      <c r="AI217" s="9"/>
      <c r="AJ217" s="9"/>
      <c r="AK217" s="9"/>
      <c r="AL217" s="33"/>
      <c r="AM217" s="33"/>
      <c r="AN217" s="9"/>
      <c r="AO217" s="9"/>
      <c r="AP217" s="9">
        <f t="shared" si="8"/>
        <v>2</v>
      </c>
      <c r="AQ217" s="11">
        <f t="shared" si="9"/>
        <v>1</v>
      </c>
    </row>
    <row r="218" spans="1:43" ht="11.25">
      <c r="A218" s="8" t="s">
        <v>997</v>
      </c>
      <c r="B218" s="9"/>
      <c r="C218" s="9"/>
      <c r="D218" s="9"/>
      <c r="E218" s="9"/>
      <c r="F218" s="9"/>
      <c r="G218" s="9">
        <v>2</v>
      </c>
      <c r="H218" s="9"/>
      <c r="I218" s="3"/>
      <c r="J218" s="3"/>
      <c r="K218" s="9"/>
      <c r="L218" s="9"/>
      <c r="M218" s="9"/>
      <c r="N218" s="9"/>
      <c r="O218" s="9"/>
      <c r="P218" s="9"/>
      <c r="Q218" s="9"/>
      <c r="R218" s="3"/>
      <c r="S218" s="9"/>
      <c r="T218" s="9"/>
      <c r="U218" s="9"/>
      <c r="V218" s="3"/>
      <c r="W218" s="3"/>
      <c r="X218" s="3"/>
      <c r="Y218" s="9"/>
      <c r="Z218" s="9"/>
      <c r="AA218" s="9"/>
      <c r="AB218" s="33"/>
      <c r="AC218" s="9"/>
      <c r="AD218" s="3"/>
      <c r="AE218" s="9"/>
      <c r="AF218" s="9"/>
      <c r="AG218" s="9"/>
      <c r="AH218" s="9"/>
      <c r="AI218" s="9"/>
      <c r="AJ218" s="9"/>
      <c r="AK218" s="9"/>
      <c r="AL218" s="33"/>
      <c r="AM218" s="33"/>
      <c r="AN218" s="9"/>
      <c r="AO218" s="9"/>
      <c r="AP218" s="9">
        <f t="shared" si="8"/>
        <v>2</v>
      </c>
      <c r="AQ218" s="11">
        <f t="shared" si="9"/>
        <v>1</v>
      </c>
    </row>
    <row r="219" spans="1:57" ht="11.25">
      <c r="A219" s="8" t="s">
        <v>1303</v>
      </c>
      <c r="B219" s="9"/>
      <c r="C219" s="9"/>
      <c r="D219" s="9"/>
      <c r="E219" s="9"/>
      <c r="F219" s="9"/>
      <c r="G219" s="9"/>
      <c r="H219" s="9"/>
      <c r="I219" s="3"/>
      <c r="J219" s="3"/>
      <c r="K219" s="3"/>
      <c r="L219" s="3"/>
      <c r="M219" s="3"/>
      <c r="N219" s="3"/>
      <c r="O219" s="3"/>
      <c r="P219" s="3">
        <v>2</v>
      </c>
      <c r="Q219" s="3"/>
      <c r="R219" s="3"/>
      <c r="S219" s="3"/>
      <c r="T219" s="3"/>
      <c r="U219" s="3"/>
      <c r="V219" s="3"/>
      <c r="W219" s="3"/>
      <c r="X219" s="3"/>
      <c r="Y219" s="9"/>
      <c r="Z219" s="3"/>
      <c r="AA219" s="3"/>
      <c r="AB219" s="33"/>
      <c r="AC219" s="3"/>
      <c r="AD219" s="3"/>
      <c r="AE219" s="3"/>
      <c r="AF219" s="3"/>
      <c r="AG219" s="3"/>
      <c r="AH219" s="3"/>
      <c r="AI219" s="3"/>
      <c r="AJ219" s="3"/>
      <c r="AK219" s="3"/>
      <c r="AL219" s="33"/>
      <c r="AM219" s="33"/>
      <c r="AN219" s="3"/>
      <c r="AO219" s="9"/>
      <c r="AP219" s="9">
        <f t="shared" si="8"/>
        <v>2</v>
      </c>
      <c r="AQ219" s="11">
        <f t="shared" si="9"/>
        <v>1</v>
      </c>
      <c r="BA219" s="20"/>
      <c r="BB219" s="20"/>
      <c r="BC219" s="20"/>
      <c r="BD219" s="20"/>
      <c r="BE219" s="20"/>
    </row>
    <row r="220" spans="1:55" ht="11.25">
      <c r="A220" s="8" t="s">
        <v>744</v>
      </c>
      <c r="B220" s="9"/>
      <c r="C220" s="9"/>
      <c r="D220" s="9"/>
      <c r="E220" s="9"/>
      <c r="F220" s="9"/>
      <c r="G220" s="9"/>
      <c r="H220" s="9"/>
      <c r="I220" s="3"/>
      <c r="J220" s="3"/>
      <c r="K220" s="9"/>
      <c r="L220" s="9"/>
      <c r="M220" s="9"/>
      <c r="N220" s="9"/>
      <c r="O220" s="9"/>
      <c r="P220" s="9"/>
      <c r="Q220" s="9"/>
      <c r="R220" s="3"/>
      <c r="S220" s="9"/>
      <c r="T220" s="9"/>
      <c r="U220" s="9"/>
      <c r="V220" s="3"/>
      <c r="W220" s="3"/>
      <c r="X220" s="3"/>
      <c r="Y220" s="9">
        <v>2</v>
      </c>
      <c r="Z220" s="9"/>
      <c r="AA220" s="9"/>
      <c r="AB220" s="33"/>
      <c r="AC220" s="9"/>
      <c r="AD220" s="3"/>
      <c r="AE220" s="9"/>
      <c r="AF220" s="9"/>
      <c r="AG220" s="9"/>
      <c r="AH220" s="9"/>
      <c r="AI220" s="9"/>
      <c r="AJ220" s="9"/>
      <c r="AK220" s="9"/>
      <c r="AL220" s="33"/>
      <c r="AM220" s="33"/>
      <c r="AN220" s="9"/>
      <c r="AO220" s="9"/>
      <c r="AP220" s="9">
        <f t="shared" si="8"/>
        <v>2</v>
      </c>
      <c r="AQ220" s="11">
        <f t="shared" si="9"/>
        <v>1</v>
      </c>
      <c r="AZ220" s="20"/>
      <c r="BA220" s="20"/>
      <c r="BB220" s="20"/>
      <c r="BC220" s="20"/>
    </row>
    <row r="221" spans="1:55" ht="11.25">
      <c r="A221" s="8" t="s">
        <v>941</v>
      </c>
      <c r="B221" s="9"/>
      <c r="C221" s="9"/>
      <c r="D221" s="9"/>
      <c r="E221" s="9"/>
      <c r="F221" s="9"/>
      <c r="G221" s="9"/>
      <c r="H221" s="9"/>
      <c r="I221" s="3"/>
      <c r="J221" s="3"/>
      <c r="K221" s="9"/>
      <c r="L221" s="9"/>
      <c r="M221" s="9"/>
      <c r="N221" s="9"/>
      <c r="O221" s="9"/>
      <c r="P221" s="9"/>
      <c r="Q221" s="9"/>
      <c r="R221" s="3"/>
      <c r="S221" s="9"/>
      <c r="T221" s="9"/>
      <c r="U221" s="9"/>
      <c r="V221" s="3"/>
      <c r="W221" s="3"/>
      <c r="X221" s="3"/>
      <c r="Y221" s="9"/>
      <c r="Z221" s="9">
        <v>2</v>
      </c>
      <c r="AA221" s="9"/>
      <c r="AB221" s="33"/>
      <c r="AC221" s="9"/>
      <c r="AD221" s="3"/>
      <c r="AE221" s="9"/>
      <c r="AF221" s="9"/>
      <c r="AG221" s="9"/>
      <c r="AH221" s="9"/>
      <c r="AI221" s="9"/>
      <c r="AJ221" s="9"/>
      <c r="AK221" s="9"/>
      <c r="AL221" s="33"/>
      <c r="AM221" s="33"/>
      <c r="AN221" s="9"/>
      <c r="AO221" s="9"/>
      <c r="AP221" s="9">
        <f t="shared" si="8"/>
        <v>2</v>
      </c>
      <c r="AQ221" s="11">
        <f t="shared" si="9"/>
        <v>1</v>
      </c>
      <c r="AZ221" s="20"/>
      <c r="BA221" s="20"/>
      <c r="BB221" s="20"/>
      <c r="BC221" s="20"/>
    </row>
    <row r="222" spans="1:43" ht="11.25">
      <c r="A222" s="8" t="s">
        <v>1085</v>
      </c>
      <c r="B222" s="9"/>
      <c r="C222" s="9"/>
      <c r="D222" s="9"/>
      <c r="E222" s="9"/>
      <c r="F222" s="9"/>
      <c r="G222" s="9"/>
      <c r="H222" s="9"/>
      <c r="I222" s="3">
        <v>2</v>
      </c>
      <c r="J222" s="3"/>
      <c r="K222" s="9"/>
      <c r="L222" s="9"/>
      <c r="M222" s="9"/>
      <c r="N222" s="9"/>
      <c r="O222" s="9"/>
      <c r="P222" s="9"/>
      <c r="Q222" s="9"/>
      <c r="R222" s="3"/>
      <c r="S222" s="9"/>
      <c r="T222" s="9"/>
      <c r="U222" s="9"/>
      <c r="V222" s="3"/>
      <c r="W222" s="3"/>
      <c r="X222" s="3"/>
      <c r="Y222" s="9"/>
      <c r="Z222" s="9"/>
      <c r="AA222" s="9"/>
      <c r="AB222" s="33"/>
      <c r="AC222" s="9"/>
      <c r="AD222" s="3"/>
      <c r="AE222" s="9"/>
      <c r="AF222" s="9"/>
      <c r="AG222" s="9"/>
      <c r="AH222" s="56"/>
      <c r="AI222" s="9"/>
      <c r="AJ222" s="9"/>
      <c r="AK222" s="9"/>
      <c r="AL222" s="33"/>
      <c r="AM222" s="33"/>
      <c r="AN222" s="9"/>
      <c r="AO222" s="9"/>
      <c r="AP222" s="9">
        <f t="shared" si="8"/>
        <v>2</v>
      </c>
      <c r="AQ222" s="11">
        <f t="shared" si="9"/>
        <v>1</v>
      </c>
    </row>
    <row r="223" spans="1:43" ht="11.25">
      <c r="A223" s="8" t="s">
        <v>1379</v>
      </c>
      <c r="B223" s="9"/>
      <c r="C223" s="9"/>
      <c r="D223" s="9"/>
      <c r="E223" s="9"/>
      <c r="F223" s="9"/>
      <c r="G223" s="9"/>
      <c r="H223" s="9"/>
      <c r="I223" s="3"/>
      <c r="J223" s="3"/>
      <c r="K223" s="9"/>
      <c r="L223" s="9"/>
      <c r="M223" s="9"/>
      <c r="N223" s="9"/>
      <c r="O223" s="9"/>
      <c r="P223" s="9"/>
      <c r="Q223" s="9"/>
      <c r="R223" s="3"/>
      <c r="S223" s="9">
        <v>2</v>
      </c>
      <c r="T223" s="9"/>
      <c r="U223" s="9"/>
      <c r="V223" s="3"/>
      <c r="W223" s="3"/>
      <c r="X223" s="3"/>
      <c r="Y223" s="9"/>
      <c r="Z223" s="9"/>
      <c r="AA223" s="9"/>
      <c r="AB223" s="33"/>
      <c r="AC223" s="9"/>
      <c r="AD223" s="3"/>
      <c r="AE223" s="9"/>
      <c r="AF223" s="9"/>
      <c r="AG223" s="9"/>
      <c r="AH223" s="9"/>
      <c r="AI223" s="9"/>
      <c r="AJ223" s="9"/>
      <c r="AK223" s="9"/>
      <c r="AL223" s="33"/>
      <c r="AM223" s="33"/>
      <c r="AN223" s="9"/>
      <c r="AO223" s="9"/>
      <c r="AP223" s="9">
        <f t="shared" si="8"/>
        <v>2</v>
      </c>
      <c r="AQ223" s="11">
        <f t="shared" si="9"/>
        <v>1</v>
      </c>
    </row>
    <row r="224" spans="1:43" ht="11.25">
      <c r="A224" s="8" t="s">
        <v>1574</v>
      </c>
      <c r="B224" s="9"/>
      <c r="C224" s="9"/>
      <c r="D224" s="9"/>
      <c r="E224" s="9"/>
      <c r="F224" s="9"/>
      <c r="G224" s="9"/>
      <c r="H224" s="9"/>
      <c r="I224" s="3"/>
      <c r="J224" s="3"/>
      <c r="K224" s="9"/>
      <c r="L224" s="9"/>
      <c r="M224" s="9"/>
      <c r="N224" s="9"/>
      <c r="O224" s="9"/>
      <c r="P224" s="9"/>
      <c r="Q224" s="9"/>
      <c r="R224" s="3"/>
      <c r="S224" s="9"/>
      <c r="T224" s="9"/>
      <c r="U224" s="9"/>
      <c r="V224" s="3"/>
      <c r="W224" s="3"/>
      <c r="X224" s="3"/>
      <c r="Y224" s="9"/>
      <c r="Z224" s="9"/>
      <c r="AA224" s="9"/>
      <c r="AB224" s="33"/>
      <c r="AC224" s="9">
        <v>2</v>
      </c>
      <c r="AD224" s="3"/>
      <c r="AE224" s="9"/>
      <c r="AF224" s="9"/>
      <c r="AG224" s="9"/>
      <c r="AH224" s="9"/>
      <c r="AI224" s="9"/>
      <c r="AJ224" s="9"/>
      <c r="AK224" s="9"/>
      <c r="AL224" s="33"/>
      <c r="AM224" s="33"/>
      <c r="AN224" s="9"/>
      <c r="AO224" s="9"/>
      <c r="AP224" s="9">
        <f t="shared" si="8"/>
        <v>2</v>
      </c>
      <c r="AQ224" s="11">
        <f t="shared" si="9"/>
        <v>1</v>
      </c>
    </row>
    <row r="225" spans="1:43" ht="11.25">
      <c r="A225" s="1" t="s">
        <v>1291</v>
      </c>
      <c r="B225" s="9"/>
      <c r="C225" s="9"/>
      <c r="D225" s="9"/>
      <c r="E225" s="9"/>
      <c r="F225" s="9"/>
      <c r="G225" s="9"/>
      <c r="H225" s="9"/>
      <c r="I225" s="3"/>
      <c r="J225" s="3"/>
      <c r="K225" s="9"/>
      <c r="L225" s="9"/>
      <c r="M225" s="9"/>
      <c r="N225" s="9"/>
      <c r="O225" s="9"/>
      <c r="P225" s="9">
        <v>2</v>
      </c>
      <c r="Q225" s="9"/>
      <c r="R225" s="3"/>
      <c r="S225" s="9"/>
      <c r="T225" s="9"/>
      <c r="U225" s="9"/>
      <c r="V225" s="3"/>
      <c r="W225" s="3"/>
      <c r="X225" s="3"/>
      <c r="Y225" s="9"/>
      <c r="Z225" s="9"/>
      <c r="AA225" s="9"/>
      <c r="AB225" s="33"/>
      <c r="AC225" s="9"/>
      <c r="AD225" s="3"/>
      <c r="AE225" s="9"/>
      <c r="AF225" s="9"/>
      <c r="AG225" s="9"/>
      <c r="AH225" s="9"/>
      <c r="AI225" s="9"/>
      <c r="AJ225" s="9"/>
      <c r="AK225" s="9"/>
      <c r="AL225" s="33"/>
      <c r="AM225" s="33"/>
      <c r="AN225" s="9"/>
      <c r="AO225" s="9"/>
      <c r="AP225" s="9">
        <f t="shared" si="8"/>
        <v>2</v>
      </c>
      <c r="AQ225" s="11">
        <f t="shared" si="9"/>
        <v>1</v>
      </c>
    </row>
    <row r="226" spans="1:43" ht="11.25">
      <c r="A226" s="1" t="s">
        <v>639</v>
      </c>
      <c r="B226" s="9"/>
      <c r="C226" s="9"/>
      <c r="D226" s="9"/>
      <c r="E226" s="9"/>
      <c r="F226" s="9"/>
      <c r="G226" s="9"/>
      <c r="H226" s="9"/>
      <c r="I226" s="3"/>
      <c r="J226" s="3"/>
      <c r="K226" s="9"/>
      <c r="L226" s="9"/>
      <c r="M226" s="9"/>
      <c r="N226" s="9"/>
      <c r="O226" s="9"/>
      <c r="P226" s="9">
        <v>2</v>
      </c>
      <c r="Q226" s="9"/>
      <c r="R226" s="3"/>
      <c r="S226" s="9"/>
      <c r="T226" s="9"/>
      <c r="U226" s="9"/>
      <c r="V226" s="3"/>
      <c r="W226" s="3"/>
      <c r="X226" s="3"/>
      <c r="Y226" s="9"/>
      <c r="Z226" s="9"/>
      <c r="AA226" s="9"/>
      <c r="AB226" s="33"/>
      <c r="AC226" s="9"/>
      <c r="AD226" s="3"/>
      <c r="AE226" s="9"/>
      <c r="AF226" s="9"/>
      <c r="AG226" s="9"/>
      <c r="AH226" s="9"/>
      <c r="AI226" s="9"/>
      <c r="AJ226" s="9"/>
      <c r="AK226" s="9"/>
      <c r="AL226" s="33"/>
      <c r="AM226" s="33"/>
      <c r="AN226" s="9"/>
      <c r="AO226" s="9"/>
      <c r="AP226" s="9">
        <f t="shared" si="8"/>
        <v>2</v>
      </c>
      <c r="AQ226" s="11">
        <f t="shared" si="9"/>
        <v>1</v>
      </c>
    </row>
    <row r="227" spans="1:56" ht="11.25">
      <c r="A227" s="1" t="s">
        <v>558</v>
      </c>
      <c r="B227" s="3">
        <v>1</v>
      </c>
      <c r="C227" s="9"/>
      <c r="D227" s="3"/>
      <c r="E227" s="3"/>
      <c r="F227" s="3"/>
      <c r="G227" s="9"/>
      <c r="H227" s="9"/>
      <c r="I227" s="3"/>
      <c r="J227" s="3"/>
      <c r="K227" s="9"/>
      <c r="L227" s="9"/>
      <c r="M227" s="9"/>
      <c r="N227" s="9">
        <v>1</v>
      </c>
      <c r="O227" s="9"/>
      <c r="P227" s="9"/>
      <c r="Q227" s="9"/>
      <c r="R227" s="3"/>
      <c r="S227" s="9"/>
      <c r="T227" s="9"/>
      <c r="U227" s="9"/>
      <c r="V227" s="3"/>
      <c r="W227" s="3"/>
      <c r="X227" s="3"/>
      <c r="Y227" s="9"/>
      <c r="Z227" s="9"/>
      <c r="AA227" s="9"/>
      <c r="AB227" s="33"/>
      <c r="AC227" s="9"/>
      <c r="AD227" s="3"/>
      <c r="AE227" s="9"/>
      <c r="AF227" s="9"/>
      <c r="AG227" s="9"/>
      <c r="AH227" s="9"/>
      <c r="AI227" s="9"/>
      <c r="AJ227" s="9"/>
      <c r="AK227" s="9"/>
      <c r="AL227" s="33"/>
      <c r="AM227" s="33"/>
      <c r="AN227" s="9"/>
      <c r="AO227" s="9"/>
      <c r="AP227" s="9">
        <f t="shared" si="8"/>
        <v>2</v>
      </c>
      <c r="AQ227" s="11">
        <f t="shared" si="9"/>
        <v>2</v>
      </c>
      <c r="AZ227" s="6"/>
      <c r="BA227" s="6"/>
      <c r="BB227" s="6"/>
      <c r="BC227" s="6"/>
      <c r="BD227" s="6"/>
    </row>
    <row r="228" spans="1:56" ht="11.25">
      <c r="A228" s="1" t="s">
        <v>1260</v>
      </c>
      <c r="B228" s="3"/>
      <c r="C228" s="9"/>
      <c r="D228" s="3"/>
      <c r="E228" s="3"/>
      <c r="F228" s="3"/>
      <c r="G228" s="9"/>
      <c r="H228" s="9"/>
      <c r="I228" s="3"/>
      <c r="J228" s="3"/>
      <c r="K228" s="9"/>
      <c r="L228" s="9"/>
      <c r="M228" s="9"/>
      <c r="N228" s="9">
        <v>2</v>
      </c>
      <c r="O228" s="9"/>
      <c r="P228" s="9"/>
      <c r="Q228" s="9"/>
      <c r="R228" s="3"/>
      <c r="S228" s="9"/>
      <c r="T228" s="9"/>
      <c r="U228" s="9"/>
      <c r="V228" s="3"/>
      <c r="W228" s="3"/>
      <c r="X228" s="3"/>
      <c r="Y228" s="9"/>
      <c r="Z228" s="9"/>
      <c r="AA228" s="9"/>
      <c r="AB228" s="33"/>
      <c r="AC228" s="9"/>
      <c r="AD228" s="3"/>
      <c r="AE228" s="9"/>
      <c r="AF228" s="9"/>
      <c r="AG228" s="9"/>
      <c r="AH228" s="9"/>
      <c r="AI228" s="9"/>
      <c r="AJ228" s="9"/>
      <c r="AK228" s="9"/>
      <c r="AL228" s="33"/>
      <c r="AM228" s="33"/>
      <c r="AN228" s="9"/>
      <c r="AO228" s="9"/>
      <c r="AP228" s="9">
        <f t="shared" si="8"/>
        <v>2</v>
      </c>
      <c r="AQ228" s="11">
        <f t="shared" si="9"/>
        <v>1</v>
      </c>
      <c r="AZ228" s="6"/>
      <c r="BA228" s="6"/>
      <c r="BB228" s="6"/>
      <c r="BC228" s="6"/>
      <c r="BD228" s="6"/>
    </row>
    <row r="229" spans="1:56" ht="11.25">
      <c r="A229" s="1" t="s">
        <v>1619</v>
      </c>
      <c r="B229" s="3"/>
      <c r="C229" s="9"/>
      <c r="D229" s="3"/>
      <c r="E229" s="3"/>
      <c r="F229" s="3"/>
      <c r="G229" s="9"/>
      <c r="H229" s="9"/>
      <c r="I229" s="3"/>
      <c r="J229" s="3"/>
      <c r="K229" s="9"/>
      <c r="L229" s="9"/>
      <c r="M229" s="9"/>
      <c r="N229" s="9"/>
      <c r="O229" s="9"/>
      <c r="P229" s="9"/>
      <c r="Q229" s="9"/>
      <c r="R229" s="3"/>
      <c r="S229" s="9"/>
      <c r="T229" s="9"/>
      <c r="U229" s="9"/>
      <c r="V229" s="3"/>
      <c r="W229" s="3"/>
      <c r="X229" s="3"/>
      <c r="Y229" s="9"/>
      <c r="Z229" s="9"/>
      <c r="AA229" s="9"/>
      <c r="AB229" s="33"/>
      <c r="AC229" s="9"/>
      <c r="AD229" s="3"/>
      <c r="AE229" s="9">
        <v>2</v>
      </c>
      <c r="AF229" s="9"/>
      <c r="AG229" s="9"/>
      <c r="AH229" s="9"/>
      <c r="AI229" s="9"/>
      <c r="AJ229" s="9"/>
      <c r="AK229" s="9"/>
      <c r="AL229" s="33"/>
      <c r="AM229" s="33"/>
      <c r="AN229" s="9"/>
      <c r="AO229" s="9"/>
      <c r="AP229" s="9">
        <f t="shared" si="8"/>
        <v>2</v>
      </c>
      <c r="AQ229" s="11">
        <f t="shared" si="9"/>
        <v>1</v>
      </c>
      <c r="AZ229" s="6"/>
      <c r="BA229" s="6"/>
      <c r="BB229" s="6"/>
      <c r="BC229" s="6"/>
      <c r="BD229" s="6"/>
    </row>
    <row r="230" spans="1:56" ht="11.25">
      <c r="A230" s="1" t="s">
        <v>1313</v>
      </c>
      <c r="B230" s="3"/>
      <c r="C230" s="9"/>
      <c r="D230" s="3"/>
      <c r="E230" s="3"/>
      <c r="F230" s="3"/>
      <c r="G230" s="9"/>
      <c r="H230" s="9"/>
      <c r="I230" s="3"/>
      <c r="J230" s="3"/>
      <c r="K230" s="9"/>
      <c r="L230" s="9"/>
      <c r="M230" s="9"/>
      <c r="N230" s="9"/>
      <c r="O230" s="9"/>
      <c r="P230" s="9">
        <v>2</v>
      </c>
      <c r="Q230" s="9"/>
      <c r="R230" s="3"/>
      <c r="S230" s="9"/>
      <c r="T230" s="9"/>
      <c r="U230" s="9"/>
      <c r="V230" s="3"/>
      <c r="W230" s="3"/>
      <c r="X230" s="3"/>
      <c r="Y230" s="9"/>
      <c r="Z230" s="9"/>
      <c r="AA230" s="9"/>
      <c r="AB230" s="33"/>
      <c r="AC230" s="9"/>
      <c r="AD230" s="3"/>
      <c r="AE230" s="9"/>
      <c r="AF230" s="9"/>
      <c r="AG230" s="9"/>
      <c r="AH230" s="9"/>
      <c r="AI230" s="9"/>
      <c r="AJ230" s="9"/>
      <c r="AK230" s="9"/>
      <c r="AL230" s="33"/>
      <c r="AM230" s="33"/>
      <c r="AN230" s="9"/>
      <c r="AO230" s="9"/>
      <c r="AP230" s="9">
        <f t="shared" si="8"/>
        <v>2</v>
      </c>
      <c r="AQ230" s="11">
        <f t="shared" si="9"/>
        <v>1</v>
      </c>
      <c r="AZ230" s="6"/>
      <c r="BA230" s="6"/>
      <c r="BB230" s="6"/>
      <c r="BC230" s="6"/>
      <c r="BD230" s="6"/>
    </row>
    <row r="231" spans="1:56" ht="11.25">
      <c r="A231" s="1" t="s">
        <v>1623</v>
      </c>
      <c r="B231" s="3"/>
      <c r="C231" s="9"/>
      <c r="D231" s="3"/>
      <c r="E231" s="3"/>
      <c r="F231" s="3"/>
      <c r="G231" s="9"/>
      <c r="H231" s="9"/>
      <c r="I231" s="3"/>
      <c r="J231" s="3"/>
      <c r="K231" s="9"/>
      <c r="L231" s="9"/>
      <c r="M231" s="9"/>
      <c r="N231" s="9"/>
      <c r="O231" s="9"/>
      <c r="P231" s="9"/>
      <c r="Q231" s="9"/>
      <c r="R231" s="3"/>
      <c r="S231" s="9"/>
      <c r="T231" s="9"/>
      <c r="U231" s="9"/>
      <c r="V231" s="3"/>
      <c r="W231" s="3"/>
      <c r="X231" s="3"/>
      <c r="Y231" s="9"/>
      <c r="Z231" s="9"/>
      <c r="AA231" s="9"/>
      <c r="AB231" s="33"/>
      <c r="AC231" s="9"/>
      <c r="AD231" s="3"/>
      <c r="AE231" s="9">
        <v>2</v>
      </c>
      <c r="AF231" s="9"/>
      <c r="AG231" s="9"/>
      <c r="AH231" s="9"/>
      <c r="AI231" s="9"/>
      <c r="AJ231" s="9"/>
      <c r="AK231" s="9"/>
      <c r="AL231" s="33"/>
      <c r="AM231" s="33"/>
      <c r="AN231" s="9"/>
      <c r="AO231" s="9"/>
      <c r="AP231" s="9">
        <f t="shared" si="8"/>
        <v>2</v>
      </c>
      <c r="AQ231" s="11">
        <f t="shared" si="9"/>
        <v>1</v>
      </c>
      <c r="AZ231" s="6"/>
      <c r="BA231" s="6"/>
      <c r="BB231" s="6"/>
      <c r="BC231" s="6"/>
      <c r="BD231" s="6"/>
    </row>
    <row r="232" spans="1:43" ht="11.25">
      <c r="A232" s="28" t="s">
        <v>1310</v>
      </c>
      <c r="B232" s="3"/>
      <c r="C232" s="3"/>
      <c r="D232" s="3"/>
      <c r="E232" s="3"/>
      <c r="F232" s="3"/>
      <c r="G232" s="3"/>
      <c r="H232" s="9"/>
      <c r="I232" s="3"/>
      <c r="J232" s="3"/>
      <c r="K232" s="9"/>
      <c r="L232" s="9"/>
      <c r="M232" s="9"/>
      <c r="N232" s="9"/>
      <c r="O232" s="9"/>
      <c r="P232" s="9">
        <v>2</v>
      </c>
      <c r="Q232" s="9"/>
      <c r="R232" s="3"/>
      <c r="S232" s="9"/>
      <c r="T232" s="9"/>
      <c r="U232" s="9"/>
      <c r="V232" s="3"/>
      <c r="W232" s="3"/>
      <c r="X232" s="3"/>
      <c r="Y232" s="9"/>
      <c r="Z232" s="9"/>
      <c r="AA232" s="9"/>
      <c r="AB232" s="33"/>
      <c r="AC232" s="9"/>
      <c r="AD232" s="3"/>
      <c r="AE232" s="9"/>
      <c r="AF232" s="9"/>
      <c r="AG232" s="9"/>
      <c r="AH232" s="9"/>
      <c r="AI232" s="9"/>
      <c r="AJ232" s="9"/>
      <c r="AK232" s="9"/>
      <c r="AL232" s="33"/>
      <c r="AM232" s="33"/>
      <c r="AN232" s="9"/>
      <c r="AO232" s="9"/>
      <c r="AP232" s="9">
        <f t="shared" si="8"/>
        <v>2</v>
      </c>
      <c r="AQ232" s="11">
        <f t="shared" si="9"/>
        <v>1</v>
      </c>
    </row>
    <row r="233" spans="1:43" ht="11.25">
      <c r="A233" s="1" t="s">
        <v>1421</v>
      </c>
      <c r="B233" s="3"/>
      <c r="C233" s="9"/>
      <c r="D233" s="3"/>
      <c r="E233" s="3"/>
      <c r="F233" s="3"/>
      <c r="G233" s="9"/>
      <c r="H233" s="9"/>
      <c r="I233" s="3"/>
      <c r="J233" s="3"/>
      <c r="K233" s="9"/>
      <c r="L233" s="9"/>
      <c r="M233" s="9"/>
      <c r="N233" s="9"/>
      <c r="O233" s="9"/>
      <c r="P233" s="9"/>
      <c r="Q233" s="9"/>
      <c r="R233" s="3"/>
      <c r="S233" s="9"/>
      <c r="T233" s="9"/>
      <c r="U233" s="9">
        <v>2</v>
      </c>
      <c r="V233" s="3"/>
      <c r="W233" s="3"/>
      <c r="X233" s="3"/>
      <c r="Y233" s="9"/>
      <c r="Z233" s="9"/>
      <c r="AA233" s="9"/>
      <c r="AB233" s="33"/>
      <c r="AC233" s="9"/>
      <c r="AD233" s="3"/>
      <c r="AE233" s="9"/>
      <c r="AF233" s="9"/>
      <c r="AG233" s="9"/>
      <c r="AH233" s="9"/>
      <c r="AI233" s="9"/>
      <c r="AJ233" s="9"/>
      <c r="AK233" s="9"/>
      <c r="AL233" s="33"/>
      <c r="AM233" s="33"/>
      <c r="AN233" s="9"/>
      <c r="AO233" s="9"/>
      <c r="AP233" s="9">
        <f t="shared" si="8"/>
        <v>2</v>
      </c>
      <c r="AQ233" s="11">
        <f t="shared" si="9"/>
        <v>1</v>
      </c>
    </row>
    <row r="234" spans="1:43" ht="11.25">
      <c r="A234" s="1" t="s">
        <v>1422</v>
      </c>
      <c r="B234" s="3"/>
      <c r="C234" s="9"/>
      <c r="D234" s="3"/>
      <c r="E234" s="3"/>
      <c r="F234" s="3"/>
      <c r="G234" s="9"/>
      <c r="H234" s="9"/>
      <c r="I234" s="3"/>
      <c r="J234" s="3"/>
      <c r="K234" s="9"/>
      <c r="L234" s="9"/>
      <c r="M234" s="9"/>
      <c r="N234" s="9"/>
      <c r="O234" s="9"/>
      <c r="P234" s="9"/>
      <c r="Q234" s="9"/>
      <c r="R234" s="3"/>
      <c r="S234" s="9"/>
      <c r="T234" s="9"/>
      <c r="U234" s="9">
        <v>2</v>
      </c>
      <c r="V234" s="3"/>
      <c r="W234" s="3"/>
      <c r="X234" s="3"/>
      <c r="Y234" s="9"/>
      <c r="Z234" s="9"/>
      <c r="AA234" s="9"/>
      <c r="AB234" s="33"/>
      <c r="AC234" s="9"/>
      <c r="AD234" s="3"/>
      <c r="AE234" s="9"/>
      <c r="AF234" s="9"/>
      <c r="AG234" s="9"/>
      <c r="AH234" s="9"/>
      <c r="AI234" s="9"/>
      <c r="AJ234" s="9"/>
      <c r="AK234" s="9"/>
      <c r="AL234" s="33"/>
      <c r="AM234" s="33"/>
      <c r="AN234" s="9"/>
      <c r="AO234" s="9"/>
      <c r="AP234" s="9">
        <f t="shared" si="8"/>
        <v>2</v>
      </c>
      <c r="AQ234" s="11">
        <f t="shared" si="9"/>
        <v>1</v>
      </c>
    </row>
    <row r="235" spans="1:43" ht="11.25">
      <c r="A235" s="1" t="s">
        <v>1616</v>
      </c>
      <c r="B235" s="3"/>
      <c r="C235" s="9"/>
      <c r="D235" s="3"/>
      <c r="E235" s="3"/>
      <c r="F235" s="3"/>
      <c r="G235" s="9"/>
      <c r="H235" s="9"/>
      <c r="I235" s="3"/>
      <c r="J235" s="3"/>
      <c r="K235" s="9"/>
      <c r="L235" s="9"/>
      <c r="M235" s="9"/>
      <c r="N235" s="9"/>
      <c r="O235" s="9"/>
      <c r="P235" s="9"/>
      <c r="Q235" s="9"/>
      <c r="R235" s="3"/>
      <c r="S235" s="9"/>
      <c r="T235" s="9"/>
      <c r="U235" s="9"/>
      <c r="V235" s="3"/>
      <c r="W235" s="3"/>
      <c r="X235" s="3"/>
      <c r="Y235" s="9"/>
      <c r="Z235" s="9"/>
      <c r="AA235" s="9"/>
      <c r="AB235" s="33"/>
      <c r="AC235" s="9"/>
      <c r="AD235" s="3"/>
      <c r="AE235" s="9">
        <v>2</v>
      </c>
      <c r="AF235" s="9"/>
      <c r="AG235" s="9"/>
      <c r="AH235" s="9"/>
      <c r="AI235" s="9"/>
      <c r="AJ235" s="9"/>
      <c r="AK235" s="9"/>
      <c r="AL235" s="33"/>
      <c r="AM235" s="33"/>
      <c r="AN235" s="9"/>
      <c r="AO235" s="9"/>
      <c r="AP235" s="9">
        <f t="shared" si="8"/>
        <v>2</v>
      </c>
      <c r="AQ235" s="11">
        <f t="shared" si="9"/>
        <v>1</v>
      </c>
    </row>
    <row r="236" spans="1:43" ht="11.25">
      <c r="A236" s="8" t="s">
        <v>1569</v>
      </c>
      <c r="B236" s="9"/>
      <c r="C236" s="9"/>
      <c r="D236" s="9"/>
      <c r="E236" s="9"/>
      <c r="F236" s="9"/>
      <c r="G236" s="9"/>
      <c r="H236" s="9"/>
      <c r="I236" s="3"/>
      <c r="J236" s="3"/>
      <c r="K236" s="9"/>
      <c r="L236" s="9"/>
      <c r="M236" s="9"/>
      <c r="N236" s="9"/>
      <c r="O236" s="9"/>
      <c r="P236" s="9"/>
      <c r="Q236" s="9"/>
      <c r="R236" s="3"/>
      <c r="S236" s="9"/>
      <c r="T236" s="9"/>
      <c r="U236" s="9"/>
      <c r="V236" s="3"/>
      <c r="W236" s="3"/>
      <c r="X236" s="3"/>
      <c r="Y236" s="9"/>
      <c r="Z236" s="9"/>
      <c r="AA236" s="9"/>
      <c r="AB236" s="33"/>
      <c r="AC236" s="9">
        <v>2</v>
      </c>
      <c r="AD236" s="3"/>
      <c r="AE236" s="9"/>
      <c r="AF236" s="9"/>
      <c r="AG236" s="9"/>
      <c r="AH236" s="9"/>
      <c r="AI236" s="9"/>
      <c r="AJ236" s="9"/>
      <c r="AK236" s="9"/>
      <c r="AL236" s="33"/>
      <c r="AM236" s="33"/>
      <c r="AN236" s="9"/>
      <c r="AO236" s="9"/>
      <c r="AP236" s="9">
        <f t="shared" si="8"/>
        <v>2</v>
      </c>
      <c r="AQ236" s="11">
        <f t="shared" si="9"/>
        <v>1</v>
      </c>
    </row>
    <row r="237" spans="1:43" ht="11.25">
      <c r="A237" s="1" t="s">
        <v>1392</v>
      </c>
      <c r="B237" s="9"/>
      <c r="C237" s="9"/>
      <c r="D237" s="9"/>
      <c r="E237" s="9"/>
      <c r="F237" s="9"/>
      <c r="G237" s="9"/>
      <c r="H237" s="9"/>
      <c r="I237" s="3"/>
      <c r="J237" s="3"/>
      <c r="K237" s="9"/>
      <c r="L237" s="9"/>
      <c r="M237" s="9"/>
      <c r="N237" s="9"/>
      <c r="O237" s="9"/>
      <c r="P237" s="9"/>
      <c r="Q237" s="9"/>
      <c r="R237" s="3"/>
      <c r="S237" s="9"/>
      <c r="T237" s="9">
        <v>2</v>
      </c>
      <c r="U237" s="9"/>
      <c r="V237" s="3"/>
      <c r="W237" s="3"/>
      <c r="X237" s="3"/>
      <c r="Y237" s="9"/>
      <c r="Z237" s="9"/>
      <c r="AA237" s="9"/>
      <c r="AB237" s="33"/>
      <c r="AC237" s="9"/>
      <c r="AD237" s="3"/>
      <c r="AE237" s="9"/>
      <c r="AF237" s="9"/>
      <c r="AG237" s="9"/>
      <c r="AH237" s="9"/>
      <c r="AI237" s="9"/>
      <c r="AJ237" s="9"/>
      <c r="AK237" s="9"/>
      <c r="AL237" s="33"/>
      <c r="AM237" s="33"/>
      <c r="AN237" s="9"/>
      <c r="AO237" s="9"/>
      <c r="AP237" s="9">
        <f t="shared" si="8"/>
        <v>2</v>
      </c>
      <c r="AQ237" s="11">
        <f t="shared" si="9"/>
        <v>1</v>
      </c>
    </row>
    <row r="238" spans="1:56" ht="11.25">
      <c r="A238" s="1" t="s">
        <v>1265</v>
      </c>
      <c r="B238" s="3"/>
      <c r="C238" s="9"/>
      <c r="D238" s="3"/>
      <c r="E238" s="3"/>
      <c r="F238" s="3"/>
      <c r="G238" s="9"/>
      <c r="H238" s="9"/>
      <c r="I238" s="3"/>
      <c r="J238" s="3"/>
      <c r="K238" s="9"/>
      <c r="L238" s="9"/>
      <c r="M238" s="9"/>
      <c r="N238" s="9">
        <v>2</v>
      </c>
      <c r="O238" s="9"/>
      <c r="P238" s="9"/>
      <c r="Q238" s="9"/>
      <c r="R238" s="3"/>
      <c r="S238" s="9"/>
      <c r="T238" s="9"/>
      <c r="U238" s="9"/>
      <c r="V238" s="3"/>
      <c r="W238" s="3"/>
      <c r="X238" s="3"/>
      <c r="Y238" s="9"/>
      <c r="Z238" s="9"/>
      <c r="AA238" s="9"/>
      <c r="AB238" s="33"/>
      <c r="AC238" s="9"/>
      <c r="AD238" s="3"/>
      <c r="AE238" s="9"/>
      <c r="AF238" s="9"/>
      <c r="AG238" s="9"/>
      <c r="AH238" s="9"/>
      <c r="AI238" s="9"/>
      <c r="AJ238" s="9"/>
      <c r="AK238" s="9"/>
      <c r="AL238" s="33"/>
      <c r="AM238" s="33"/>
      <c r="AN238" s="9"/>
      <c r="AO238" s="9"/>
      <c r="AP238" s="9">
        <f t="shared" si="8"/>
        <v>2</v>
      </c>
      <c r="AQ238" s="11">
        <f t="shared" si="9"/>
        <v>1</v>
      </c>
      <c r="AZ238" s="6"/>
      <c r="BA238" s="6"/>
      <c r="BB238" s="6"/>
      <c r="BC238" s="6"/>
      <c r="BD238" s="6"/>
    </row>
    <row r="239" spans="1:43" ht="11.25">
      <c r="A239" s="1" t="s">
        <v>971</v>
      </c>
      <c r="B239" s="9"/>
      <c r="C239" s="9"/>
      <c r="D239" s="9"/>
      <c r="E239" s="9"/>
      <c r="F239" s="9">
        <v>1</v>
      </c>
      <c r="G239" s="9"/>
      <c r="H239" s="9"/>
      <c r="I239" s="3"/>
      <c r="J239" s="3"/>
      <c r="K239" s="9"/>
      <c r="L239" s="9">
        <v>1</v>
      </c>
      <c r="M239" s="9"/>
      <c r="N239" s="9"/>
      <c r="O239" s="9"/>
      <c r="P239" s="9"/>
      <c r="Q239" s="9"/>
      <c r="R239" s="3"/>
      <c r="S239" s="9"/>
      <c r="T239" s="9"/>
      <c r="U239" s="9"/>
      <c r="V239" s="3"/>
      <c r="W239" s="3"/>
      <c r="X239" s="3"/>
      <c r="Y239" s="9"/>
      <c r="Z239" s="9"/>
      <c r="AA239" s="9"/>
      <c r="AB239" s="33"/>
      <c r="AC239" s="9"/>
      <c r="AD239" s="3"/>
      <c r="AE239" s="9"/>
      <c r="AF239" s="9"/>
      <c r="AG239" s="9"/>
      <c r="AH239" s="9"/>
      <c r="AI239" s="9"/>
      <c r="AJ239" s="9"/>
      <c r="AK239" s="9"/>
      <c r="AL239" s="33"/>
      <c r="AM239" s="33"/>
      <c r="AN239" s="9"/>
      <c r="AO239" s="9"/>
      <c r="AP239" s="9">
        <f t="shared" si="8"/>
        <v>2</v>
      </c>
      <c r="AQ239" s="11">
        <f t="shared" si="9"/>
        <v>2</v>
      </c>
    </row>
    <row r="240" spans="1:43" ht="11.25">
      <c r="A240" s="8" t="s">
        <v>1307</v>
      </c>
      <c r="B240" s="9"/>
      <c r="C240" s="9"/>
      <c r="D240" s="9"/>
      <c r="E240" s="9"/>
      <c r="F240" s="9"/>
      <c r="G240" s="9"/>
      <c r="H240" s="9"/>
      <c r="I240" s="3"/>
      <c r="J240" s="3"/>
      <c r="K240" s="9"/>
      <c r="L240" s="9"/>
      <c r="M240" s="9"/>
      <c r="N240" s="9"/>
      <c r="O240" s="9"/>
      <c r="P240" s="9">
        <v>2</v>
      </c>
      <c r="Q240" s="9"/>
      <c r="R240" s="3"/>
      <c r="S240" s="9"/>
      <c r="T240" s="9"/>
      <c r="U240" s="9"/>
      <c r="V240" s="3"/>
      <c r="W240" s="3"/>
      <c r="X240" s="3"/>
      <c r="Y240" s="9"/>
      <c r="Z240" s="9"/>
      <c r="AA240" s="9"/>
      <c r="AB240" s="33"/>
      <c r="AC240" s="9"/>
      <c r="AD240" s="3"/>
      <c r="AE240" s="9"/>
      <c r="AF240" s="9"/>
      <c r="AG240" s="9"/>
      <c r="AH240" s="9"/>
      <c r="AI240" s="9"/>
      <c r="AJ240" s="9"/>
      <c r="AK240" s="9"/>
      <c r="AL240" s="33"/>
      <c r="AM240" s="33"/>
      <c r="AN240" s="9"/>
      <c r="AO240" s="9"/>
      <c r="AP240" s="9">
        <f t="shared" si="8"/>
        <v>2</v>
      </c>
      <c r="AQ240" s="11">
        <f t="shared" si="9"/>
        <v>1</v>
      </c>
    </row>
    <row r="241" spans="1:43" ht="11.25">
      <c r="A241" s="8" t="s">
        <v>670</v>
      </c>
      <c r="B241" s="3"/>
      <c r="C241" s="9">
        <v>2</v>
      </c>
      <c r="D241" s="9"/>
      <c r="E241" s="9"/>
      <c r="F241" s="9"/>
      <c r="G241" s="9"/>
      <c r="H241" s="9"/>
      <c r="I241" s="3"/>
      <c r="J241" s="3"/>
      <c r="K241" s="9"/>
      <c r="L241" s="9"/>
      <c r="M241" s="9"/>
      <c r="N241" s="9"/>
      <c r="O241" s="9"/>
      <c r="P241" s="9"/>
      <c r="Q241" s="9"/>
      <c r="R241" s="3"/>
      <c r="S241" s="9"/>
      <c r="T241" s="9"/>
      <c r="U241" s="9"/>
      <c r="V241" s="3"/>
      <c r="W241" s="3"/>
      <c r="X241" s="3"/>
      <c r="Y241" s="9"/>
      <c r="Z241" s="9"/>
      <c r="AA241" s="9"/>
      <c r="AB241" s="33"/>
      <c r="AC241" s="9"/>
      <c r="AD241" s="3"/>
      <c r="AE241" s="9"/>
      <c r="AF241" s="9"/>
      <c r="AG241" s="9"/>
      <c r="AH241" s="9"/>
      <c r="AI241" s="9"/>
      <c r="AJ241" s="9"/>
      <c r="AK241" s="9"/>
      <c r="AL241" s="33"/>
      <c r="AM241" s="33"/>
      <c r="AN241" s="9"/>
      <c r="AO241" s="9"/>
      <c r="AP241" s="9">
        <f t="shared" si="8"/>
        <v>2</v>
      </c>
      <c r="AQ241" s="11">
        <f t="shared" si="9"/>
        <v>1</v>
      </c>
    </row>
    <row r="242" spans="1:43" ht="11.25">
      <c r="A242" s="26" t="s">
        <v>1461</v>
      </c>
      <c r="B242" s="3"/>
      <c r="C242" s="3"/>
      <c r="D242" s="3"/>
      <c r="E242" s="3"/>
      <c r="F242" s="3"/>
      <c r="G242" s="3"/>
      <c r="H242" s="9"/>
      <c r="I242" s="3"/>
      <c r="J242" s="3"/>
      <c r="K242" s="9"/>
      <c r="L242" s="9"/>
      <c r="M242" s="9"/>
      <c r="N242" s="9"/>
      <c r="O242" s="9"/>
      <c r="P242" s="9"/>
      <c r="Q242" s="9"/>
      <c r="R242" s="3"/>
      <c r="S242" s="9"/>
      <c r="T242" s="9"/>
      <c r="U242" s="9"/>
      <c r="V242" s="3"/>
      <c r="W242" s="3"/>
      <c r="X242" s="3"/>
      <c r="Y242" s="9"/>
      <c r="Z242" s="9"/>
      <c r="AA242" s="9"/>
      <c r="AB242" s="33"/>
      <c r="AC242" s="9"/>
      <c r="AD242" s="3">
        <v>2</v>
      </c>
      <c r="AE242" s="9"/>
      <c r="AF242" s="9"/>
      <c r="AG242" s="9"/>
      <c r="AH242" s="9"/>
      <c r="AI242" s="9"/>
      <c r="AJ242" s="9"/>
      <c r="AK242" s="9"/>
      <c r="AL242" s="33"/>
      <c r="AM242" s="33"/>
      <c r="AN242" s="9"/>
      <c r="AO242" s="9"/>
      <c r="AP242" s="9">
        <f t="shared" si="8"/>
        <v>2</v>
      </c>
      <c r="AQ242" s="11">
        <f t="shared" si="9"/>
        <v>1</v>
      </c>
    </row>
    <row r="243" spans="1:43" ht="11.25">
      <c r="A243" s="8" t="s">
        <v>1193</v>
      </c>
      <c r="B243" s="9"/>
      <c r="C243" s="9"/>
      <c r="D243" s="9"/>
      <c r="E243" s="9"/>
      <c r="F243" s="9"/>
      <c r="G243" s="9"/>
      <c r="H243" s="9"/>
      <c r="I243" s="3"/>
      <c r="J243" s="3"/>
      <c r="K243" s="9"/>
      <c r="L243" s="9"/>
      <c r="M243" s="9"/>
      <c r="N243" s="9"/>
      <c r="O243" s="9"/>
      <c r="P243" s="9"/>
      <c r="Q243" s="9"/>
      <c r="R243" s="3"/>
      <c r="S243" s="9"/>
      <c r="T243" s="9"/>
      <c r="U243" s="9"/>
      <c r="V243" s="3"/>
      <c r="W243" s="3"/>
      <c r="X243" s="3"/>
      <c r="Y243" s="9"/>
      <c r="Z243" s="9">
        <v>2</v>
      </c>
      <c r="AA243" s="9"/>
      <c r="AB243" s="33"/>
      <c r="AC243" s="9"/>
      <c r="AD243" s="3"/>
      <c r="AE243" s="9"/>
      <c r="AF243" s="9"/>
      <c r="AG243" s="9"/>
      <c r="AH243" s="9"/>
      <c r="AI243" s="9"/>
      <c r="AJ243" s="9"/>
      <c r="AK243" s="9"/>
      <c r="AL243" s="33"/>
      <c r="AM243" s="33"/>
      <c r="AN243" s="9"/>
      <c r="AO243" s="9"/>
      <c r="AP243" s="9">
        <f t="shared" si="8"/>
        <v>2</v>
      </c>
      <c r="AQ243" s="11">
        <f t="shared" si="9"/>
        <v>1</v>
      </c>
    </row>
    <row r="244" spans="1:56" ht="11.25">
      <c r="A244" s="1" t="s">
        <v>1565</v>
      </c>
      <c r="B244" s="9"/>
      <c r="C244" s="9"/>
      <c r="D244" s="9"/>
      <c r="E244" s="9"/>
      <c r="F244" s="9"/>
      <c r="G244" s="9"/>
      <c r="H244" s="9"/>
      <c r="I244" s="3"/>
      <c r="J244" s="3"/>
      <c r="K244" s="9"/>
      <c r="L244" s="9"/>
      <c r="M244" s="9"/>
      <c r="N244" s="9"/>
      <c r="O244" s="9"/>
      <c r="P244" s="9"/>
      <c r="Q244" s="9"/>
      <c r="R244" s="3"/>
      <c r="S244" s="9"/>
      <c r="T244" s="9"/>
      <c r="U244" s="9"/>
      <c r="V244" s="3"/>
      <c r="W244" s="3"/>
      <c r="X244" s="3"/>
      <c r="Y244" s="9"/>
      <c r="Z244" s="9"/>
      <c r="AA244" s="9"/>
      <c r="AB244" s="33"/>
      <c r="AC244" s="9">
        <v>2</v>
      </c>
      <c r="AD244" s="3"/>
      <c r="AE244" s="9"/>
      <c r="AF244" s="9"/>
      <c r="AG244" s="9"/>
      <c r="AH244" s="9"/>
      <c r="AI244" s="9"/>
      <c r="AJ244" s="9"/>
      <c r="AK244" s="9"/>
      <c r="AL244" s="33"/>
      <c r="AM244" s="33"/>
      <c r="AN244" s="9"/>
      <c r="AO244" s="9"/>
      <c r="AP244" s="9">
        <f t="shared" si="8"/>
        <v>2</v>
      </c>
      <c r="AQ244" s="11">
        <f t="shared" si="9"/>
        <v>1</v>
      </c>
      <c r="BA244" s="6"/>
      <c r="BB244" s="6"/>
      <c r="BC244" s="6"/>
      <c r="BD244" s="6"/>
    </row>
    <row r="245" spans="1:43" ht="11.25">
      <c r="A245" s="8" t="s">
        <v>671</v>
      </c>
      <c r="B245" s="3"/>
      <c r="C245" s="9">
        <v>2</v>
      </c>
      <c r="D245" s="9"/>
      <c r="E245" s="9"/>
      <c r="F245" s="9"/>
      <c r="G245" s="9"/>
      <c r="H245" s="9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9"/>
      <c r="Z245" s="3"/>
      <c r="AA245" s="3"/>
      <c r="AB245" s="33"/>
      <c r="AC245" s="3"/>
      <c r="AD245" s="3"/>
      <c r="AE245" s="3"/>
      <c r="AF245" s="3"/>
      <c r="AG245" s="3"/>
      <c r="AH245" s="3"/>
      <c r="AI245" s="3"/>
      <c r="AJ245" s="3"/>
      <c r="AK245" s="3"/>
      <c r="AL245" s="33"/>
      <c r="AM245" s="33"/>
      <c r="AN245" s="3"/>
      <c r="AO245" s="9"/>
      <c r="AP245" s="9">
        <f t="shared" si="8"/>
        <v>2</v>
      </c>
      <c r="AQ245" s="11">
        <f t="shared" si="9"/>
        <v>1</v>
      </c>
    </row>
    <row r="246" spans="1:43" ht="11.25">
      <c r="A246" s="8" t="s">
        <v>717</v>
      </c>
      <c r="B246" s="9"/>
      <c r="C246" s="9"/>
      <c r="D246" s="9"/>
      <c r="E246" s="9">
        <v>0</v>
      </c>
      <c r="F246" s="9"/>
      <c r="G246" s="9"/>
      <c r="H246" s="9"/>
      <c r="I246" s="3"/>
      <c r="J246" s="3"/>
      <c r="K246" s="9"/>
      <c r="L246" s="9"/>
      <c r="M246" s="9">
        <v>2</v>
      </c>
      <c r="N246" s="9"/>
      <c r="O246" s="9"/>
      <c r="P246" s="9"/>
      <c r="Q246" s="9"/>
      <c r="R246" s="3"/>
      <c r="S246" s="9"/>
      <c r="T246" s="9"/>
      <c r="U246" s="9"/>
      <c r="V246" s="3"/>
      <c r="W246" s="3"/>
      <c r="X246" s="3"/>
      <c r="Y246" s="9"/>
      <c r="Z246" s="9"/>
      <c r="AA246" s="9"/>
      <c r="AB246" s="33"/>
      <c r="AC246" s="9"/>
      <c r="AD246" s="3"/>
      <c r="AE246" s="9"/>
      <c r="AF246" s="9"/>
      <c r="AG246" s="9"/>
      <c r="AH246" s="9"/>
      <c r="AI246" s="9"/>
      <c r="AJ246" s="9"/>
      <c r="AK246" s="9"/>
      <c r="AL246" s="33"/>
      <c r="AM246" s="33"/>
      <c r="AN246" s="9"/>
      <c r="AO246" s="9"/>
      <c r="AP246" s="9">
        <f t="shared" si="8"/>
        <v>2</v>
      </c>
      <c r="AQ246" s="11">
        <f t="shared" si="9"/>
        <v>2</v>
      </c>
    </row>
    <row r="247" spans="1:55" ht="11.25">
      <c r="A247" s="8" t="s">
        <v>1576</v>
      </c>
      <c r="B247" s="9"/>
      <c r="C247" s="9"/>
      <c r="D247" s="9"/>
      <c r="E247" s="9"/>
      <c r="F247" s="9"/>
      <c r="G247" s="9"/>
      <c r="H247" s="9"/>
      <c r="I247" s="3"/>
      <c r="J247" s="3"/>
      <c r="K247" s="9"/>
      <c r="L247" s="9"/>
      <c r="M247" s="9"/>
      <c r="N247" s="9"/>
      <c r="O247" s="9"/>
      <c r="P247" s="9"/>
      <c r="Q247" s="9"/>
      <c r="R247" s="3"/>
      <c r="S247" s="9"/>
      <c r="T247" s="9"/>
      <c r="U247" s="9"/>
      <c r="V247" s="3"/>
      <c r="W247" s="3"/>
      <c r="X247" s="3"/>
      <c r="Y247" s="9"/>
      <c r="Z247" s="9"/>
      <c r="AA247" s="9"/>
      <c r="AB247" s="33"/>
      <c r="AC247" s="9">
        <v>2</v>
      </c>
      <c r="AD247" s="3"/>
      <c r="AE247" s="9"/>
      <c r="AF247" s="9"/>
      <c r="AG247" s="9"/>
      <c r="AH247" s="9"/>
      <c r="AI247" s="9"/>
      <c r="AJ247" s="9"/>
      <c r="AK247" s="9"/>
      <c r="AL247" s="33"/>
      <c r="AM247" s="33"/>
      <c r="AN247" s="9"/>
      <c r="AO247" s="9"/>
      <c r="AP247" s="9">
        <f t="shared" si="8"/>
        <v>2</v>
      </c>
      <c r="AQ247" s="11">
        <f t="shared" si="9"/>
        <v>1</v>
      </c>
      <c r="AZ247" s="20"/>
      <c r="BA247" s="20"/>
      <c r="BB247" s="20"/>
      <c r="BC247" s="20"/>
    </row>
    <row r="248" spans="1:43" ht="11.25">
      <c r="A248" s="8" t="s">
        <v>617</v>
      </c>
      <c r="B248" s="9"/>
      <c r="C248" s="9"/>
      <c r="D248" s="9"/>
      <c r="E248" s="9"/>
      <c r="F248" s="9"/>
      <c r="G248" s="9"/>
      <c r="H248" s="9"/>
      <c r="I248" s="3"/>
      <c r="J248" s="3"/>
      <c r="K248" s="9"/>
      <c r="L248" s="9"/>
      <c r="M248" s="9"/>
      <c r="N248" s="9"/>
      <c r="O248" s="9"/>
      <c r="P248" s="9"/>
      <c r="Q248" s="9"/>
      <c r="R248" s="3"/>
      <c r="S248" s="9"/>
      <c r="T248" s="9"/>
      <c r="U248" s="9"/>
      <c r="V248" s="3"/>
      <c r="W248" s="3"/>
      <c r="X248" s="3"/>
      <c r="Y248" s="9"/>
      <c r="Z248" s="9"/>
      <c r="AA248" s="9"/>
      <c r="AB248" s="33"/>
      <c r="AC248" s="9">
        <v>2</v>
      </c>
      <c r="AD248" s="3"/>
      <c r="AE248" s="9"/>
      <c r="AF248" s="9"/>
      <c r="AG248" s="9"/>
      <c r="AH248" s="9"/>
      <c r="AI248" s="9"/>
      <c r="AJ248" s="9"/>
      <c r="AK248" s="9"/>
      <c r="AL248" s="33"/>
      <c r="AM248" s="33"/>
      <c r="AN248" s="9"/>
      <c r="AO248" s="9"/>
      <c r="AP248" s="9">
        <f t="shared" si="8"/>
        <v>2</v>
      </c>
      <c r="AQ248" s="11">
        <f t="shared" si="9"/>
        <v>1</v>
      </c>
    </row>
    <row r="249" spans="1:43" ht="11.25">
      <c r="A249" s="1" t="s">
        <v>1088</v>
      </c>
      <c r="B249" s="3"/>
      <c r="C249" s="3"/>
      <c r="D249" s="3"/>
      <c r="E249" s="3"/>
      <c r="F249" s="3"/>
      <c r="G249" s="3"/>
      <c r="H249" s="9"/>
      <c r="I249" s="3">
        <v>1</v>
      </c>
      <c r="J249" s="3"/>
      <c r="K249" s="9"/>
      <c r="L249" s="9"/>
      <c r="M249" s="9"/>
      <c r="N249" s="9"/>
      <c r="O249" s="9"/>
      <c r="P249" s="9"/>
      <c r="Q249" s="9"/>
      <c r="R249" s="3">
        <v>1</v>
      </c>
      <c r="S249" s="9"/>
      <c r="T249" s="9"/>
      <c r="U249" s="9"/>
      <c r="V249" s="3"/>
      <c r="W249" s="3"/>
      <c r="X249" s="3"/>
      <c r="Y249" s="9"/>
      <c r="Z249" s="9"/>
      <c r="AA249" s="9"/>
      <c r="AB249" s="33"/>
      <c r="AC249" s="9"/>
      <c r="AD249" s="3"/>
      <c r="AE249" s="9"/>
      <c r="AF249" s="9"/>
      <c r="AG249" s="9"/>
      <c r="AH249" s="9"/>
      <c r="AI249" s="9"/>
      <c r="AJ249" s="9"/>
      <c r="AK249" s="9"/>
      <c r="AL249" s="33"/>
      <c r="AM249" s="33"/>
      <c r="AN249" s="9"/>
      <c r="AO249" s="9"/>
      <c r="AP249" s="9">
        <f t="shared" si="8"/>
        <v>2</v>
      </c>
      <c r="AQ249" s="11">
        <f t="shared" si="9"/>
        <v>2</v>
      </c>
    </row>
    <row r="250" spans="1:43" ht="11.25">
      <c r="A250" s="8" t="s">
        <v>1030</v>
      </c>
      <c r="B250" s="9"/>
      <c r="C250" s="9"/>
      <c r="D250" s="9"/>
      <c r="E250" s="9"/>
      <c r="F250" s="9"/>
      <c r="G250" s="9"/>
      <c r="H250" s="9">
        <v>2</v>
      </c>
      <c r="I250" s="3"/>
      <c r="J250" s="3"/>
      <c r="K250" s="9"/>
      <c r="L250" s="9"/>
      <c r="M250" s="9"/>
      <c r="N250" s="9"/>
      <c r="O250" s="9"/>
      <c r="P250" s="9"/>
      <c r="Q250" s="9"/>
      <c r="R250" s="3"/>
      <c r="S250" s="9"/>
      <c r="T250" s="9"/>
      <c r="U250" s="9"/>
      <c r="V250" s="3"/>
      <c r="W250" s="3"/>
      <c r="X250" s="3"/>
      <c r="Y250" s="9"/>
      <c r="Z250" s="9"/>
      <c r="AA250" s="9"/>
      <c r="AB250" s="33"/>
      <c r="AC250" s="9"/>
      <c r="AD250" s="3"/>
      <c r="AE250" s="9"/>
      <c r="AF250" s="9"/>
      <c r="AG250" s="9"/>
      <c r="AH250" s="9"/>
      <c r="AI250" s="9"/>
      <c r="AJ250" s="9"/>
      <c r="AK250" s="9"/>
      <c r="AL250" s="33"/>
      <c r="AM250" s="33"/>
      <c r="AN250" s="9"/>
      <c r="AO250" s="9"/>
      <c r="AP250" s="9">
        <f t="shared" si="8"/>
        <v>2</v>
      </c>
      <c r="AQ250" s="11">
        <f t="shared" si="9"/>
        <v>1</v>
      </c>
    </row>
    <row r="251" spans="1:43" ht="11.25">
      <c r="A251" s="8" t="s">
        <v>1017</v>
      </c>
      <c r="B251" s="3"/>
      <c r="C251" s="9"/>
      <c r="D251" s="9"/>
      <c r="E251" s="9"/>
      <c r="F251" s="9"/>
      <c r="G251" s="9"/>
      <c r="H251" s="9"/>
      <c r="I251" s="3"/>
      <c r="J251" s="3"/>
      <c r="K251" s="9"/>
      <c r="L251" s="9"/>
      <c r="M251" s="9"/>
      <c r="N251" s="9"/>
      <c r="O251" s="9"/>
      <c r="P251" s="9"/>
      <c r="Q251" s="9"/>
      <c r="R251" s="3"/>
      <c r="S251" s="9"/>
      <c r="T251" s="9"/>
      <c r="U251" s="9"/>
      <c r="V251" s="3"/>
      <c r="W251" s="3"/>
      <c r="X251" s="3"/>
      <c r="Y251" s="9"/>
      <c r="Z251" s="9"/>
      <c r="AA251" s="9"/>
      <c r="AB251" s="33">
        <v>2</v>
      </c>
      <c r="AC251" s="9"/>
      <c r="AD251" s="3"/>
      <c r="AE251" s="9"/>
      <c r="AF251" s="9"/>
      <c r="AG251" s="9"/>
      <c r="AH251" s="9"/>
      <c r="AI251" s="9"/>
      <c r="AJ251" s="9"/>
      <c r="AK251" s="9"/>
      <c r="AL251" s="33"/>
      <c r="AM251" s="33"/>
      <c r="AN251" s="9"/>
      <c r="AO251" s="9"/>
      <c r="AP251" s="9">
        <f t="shared" si="8"/>
        <v>2</v>
      </c>
      <c r="AQ251" s="11">
        <f t="shared" si="9"/>
        <v>1</v>
      </c>
    </row>
    <row r="252" spans="1:43" ht="11.25">
      <c r="A252" s="8" t="s">
        <v>1251</v>
      </c>
      <c r="B252" s="3"/>
      <c r="C252" s="9"/>
      <c r="D252" s="9"/>
      <c r="E252" s="9"/>
      <c r="F252" s="9"/>
      <c r="G252" s="9"/>
      <c r="H252" s="9"/>
      <c r="I252" s="3"/>
      <c r="J252" s="3"/>
      <c r="K252" s="9"/>
      <c r="L252" s="9"/>
      <c r="M252" s="9"/>
      <c r="N252" s="9"/>
      <c r="O252" s="9"/>
      <c r="P252" s="9"/>
      <c r="Q252" s="9"/>
      <c r="R252" s="3"/>
      <c r="S252" s="9"/>
      <c r="T252" s="9"/>
      <c r="U252" s="9"/>
      <c r="V252" s="3"/>
      <c r="W252" s="3"/>
      <c r="X252" s="3"/>
      <c r="Y252" s="9"/>
      <c r="Z252" s="9"/>
      <c r="AA252" s="9">
        <v>2</v>
      </c>
      <c r="AB252" s="33"/>
      <c r="AC252" s="9"/>
      <c r="AD252" s="3"/>
      <c r="AE252" s="9"/>
      <c r="AF252" s="9"/>
      <c r="AG252" s="9"/>
      <c r="AH252" s="9"/>
      <c r="AI252" s="9"/>
      <c r="AJ252" s="9"/>
      <c r="AK252" s="9"/>
      <c r="AL252" s="33"/>
      <c r="AM252" s="33"/>
      <c r="AN252" s="9"/>
      <c r="AO252" s="9"/>
      <c r="AP252" s="9">
        <f t="shared" si="8"/>
        <v>2</v>
      </c>
      <c r="AQ252" s="11">
        <f t="shared" si="9"/>
        <v>1</v>
      </c>
    </row>
    <row r="253" spans="1:43" ht="11.25">
      <c r="A253" s="8" t="s">
        <v>1423</v>
      </c>
      <c r="B253" s="3"/>
      <c r="C253" s="9"/>
      <c r="D253" s="9"/>
      <c r="E253" s="9"/>
      <c r="F253" s="9"/>
      <c r="G253" s="9"/>
      <c r="H253" s="9"/>
      <c r="I253" s="3"/>
      <c r="J253" s="3"/>
      <c r="K253" s="9"/>
      <c r="L253" s="9"/>
      <c r="M253" s="9"/>
      <c r="N253" s="9"/>
      <c r="O253" s="9"/>
      <c r="P253" s="9"/>
      <c r="Q253" s="9"/>
      <c r="R253" s="3"/>
      <c r="S253" s="9"/>
      <c r="T253" s="9"/>
      <c r="U253" s="9">
        <v>2</v>
      </c>
      <c r="V253" s="3"/>
      <c r="W253" s="3"/>
      <c r="X253" s="3"/>
      <c r="Y253" s="9"/>
      <c r="Z253" s="9"/>
      <c r="AA253" s="9"/>
      <c r="AB253" s="33"/>
      <c r="AC253" s="9"/>
      <c r="AD253" s="3"/>
      <c r="AE253" s="9"/>
      <c r="AF253" s="9"/>
      <c r="AG253" s="9"/>
      <c r="AH253" s="9"/>
      <c r="AI253" s="9"/>
      <c r="AJ253" s="9"/>
      <c r="AK253" s="9"/>
      <c r="AL253" s="33"/>
      <c r="AM253" s="33"/>
      <c r="AN253" s="9"/>
      <c r="AO253" s="9"/>
      <c r="AP253" s="9">
        <f t="shared" si="8"/>
        <v>2</v>
      </c>
      <c r="AQ253" s="11">
        <f t="shared" si="9"/>
        <v>1</v>
      </c>
    </row>
    <row r="254" spans="1:43" ht="11.25">
      <c r="A254" s="8" t="s">
        <v>1425</v>
      </c>
      <c r="B254" s="3"/>
      <c r="C254" s="9"/>
      <c r="D254" s="9"/>
      <c r="E254" s="9"/>
      <c r="F254" s="9"/>
      <c r="G254" s="9"/>
      <c r="H254" s="9"/>
      <c r="I254" s="3"/>
      <c r="J254" s="3"/>
      <c r="K254" s="9"/>
      <c r="L254" s="9"/>
      <c r="M254" s="9"/>
      <c r="N254" s="9"/>
      <c r="O254" s="9"/>
      <c r="P254" s="9"/>
      <c r="Q254" s="9"/>
      <c r="R254" s="3"/>
      <c r="S254" s="9"/>
      <c r="T254" s="9"/>
      <c r="U254" s="9">
        <v>2</v>
      </c>
      <c r="V254" s="3"/>
      <c r="W254" s="3"/>
      <c r="X254" s="3"/>
      <c r="Y254" s="9"/>
      <c r="Z254" s="9"/>
      <c r="AA254" s="9"/>
      <c r="AB254" s="33"/>
      <c r="AC254" s="9"/>
      <c r="AD254" s="3"/>
      <c r="AE254" s="9"/>
      <c r="AF254" s="9"/>
      <c r="AG254" s="9"/>
      <c r="AH254" s="9"/>
      <c r="AI254" s="9"/>
      <c r="AJ254" s="9"/>
      <c r="AK254" s="9"/>
      <c r="AL254" s="33"/>
      <c r="AM254" s="33"/>
      <c r="AN254" s="9"/>
      <c r="AO254" s="9"/>
      <c r="AP254" s="9">
        <f t="shared" si="8"/>
        <v>2</v>
      </c>
      <c r="AQ254" s="11">
        <f t="shared" si="9"/>
        <v>1</v>
      </c>
    </row>
    <row r="255" spans="1:43" ht="11.25">
      <c r="A255" s="8" t="s">
        <v>1584</v>
      </c>
      <c r="B255" s="3"/>
      <c r="C255" s="9"/>
      <c r="D255" s="9"/>
      <c r="E255" s="9"/>
      <c r="F255" s="9"/>
      <c r="G255" s="9"/>
      <c r="H255" s="9"/>
      <c r="I255" s="3"/>
      <c r="J255" s="3"/>
      <c r="K255" s="9"/>
      <c r="L255" s="9"/>
      <c r="M255" s="9"/>
      <c r="N255" s="9"/>
      <c r="O255" s="9"/>
      <c r="P255" s="9"/>
      <c r="Q255" s="9"/>
      <c r="R255" s="3"/>
      <c r="S255" s="9"/>
      <c r="T255" s="9"/>
      <c r="U255" s="9">
        <v>2</v>
      </c>
      <c r="V255" s="3"/>
      <c r="W255" s="3"/>
      <c r="X255" s="3"/>
      <c r="Y255" s="9"/>
      <c r="Z255" s="9"/>
      <c r="AA255" s="9"/>
      <c r="AB255" s="33"/>
      <c r="AC255" s="9"/>
      <c r="AD255" s="3"/>
      <c r="AE255" s="9"/>
      <c r="AF255" s="9"/>
      <c r="AG255" s="9"/>
      <c r="AH255" s="9"/>
      <c r="AI255" s="9"/>
      <c r="AJ255" s="9"/>
      <c r="AK255" s="9"/>
      <c r="AL255" s="33"/>
      <c r="AM255" s="33"/>
      <c r="AN255" s="9"/>
      <c r="AO255" s="9"/>
      <c r="AP255" s="9">
        <f t="shared" si="8"/>
        <v>2</v>
      </c>
      <c r="AQ255" s="11">
        <f t="shared" si="9"/>
        <v>1</v>
      </c>
    </row>
    <row r="256" spans="1:43" ht="11.25">
      <c r="A256" s="8" t="s">
        <v>1076</v>
      </c>
      <c r="B256" s="9"/>
      <c r="C256" s="9"/>
      <c r="D256" s="9"/>
      <c r="E256" s="9"/>
      <c r="F256" s="9"/>
      <c r="G256" s="9"/>
      <c r="H256" s="9"/>
      <c r="I256" s="3"/>
      <c r="J256" s="3"/>
      <c r="K256" s="9"/>
      <c r="L256" s="9"/>
      <c r="M256" s="9"/>
      <c r="N256" s="9"/>
      <c r="O256" s="9"/>
      <c r="P256" s="9"/>
      <c r="Q256" s="9"/>
      <c r="R256" s="3"/>
      <c r="S256" s="9"/>
      <c r="T256" s="9"/>
      <c r="U256" s="9"/>
      <c r="V256" s="3"/>
      <c r="W256" s="66">
        <v>2</v>
      </c>
      <c r="X256" s="3"/>
      <c r="Y256" s="9"/>
      <c r="Z256" s="9"/>
      <c r="AA256" s="9"/>
      <c r="AB256" s="33"/>
      <c r="AC256" s="9"/>
      <c r="AD256" s="3"/>
      <c r="AE256" s="9"/>
      <c r="AF256" s="9"/>
      <c r="AG256" s="9"/>
      <c r="AH256" s="9"/>
      <c r="AI256" s="9"/>
      <c r="AJ256" s="9"/>
      <c r="AK256" s="9"/>
      <c r="AL256" s="33"/>
      <c r="AM256" s="33"/>
      <c r="AN256" s="9"/>
      <c r="AO256" s="9"/>
      <c r="AP256" s="9">
        <f t="shared" si="8"/>
        <v>2</v>
      </c>
      <c r="AQ256" s="11">
        <f t="shared" si="9"/>
        <v>1</v>
      </c>
    </row>
    <row r="257" spans="1:43" ht="11.25">
      <c r="A257" s="8" t="s">
        <v>1089</v>
      </c>
      <c r="B257" s="9"/>
      <c r="C257" s="9"/>
      <c r="D257" s="3"/>
      <c r="E257" s="9"/>
      <c r="F257" s="9"/>
      <c r="G257" s="9"/>
      <c r="H257" s="9"/>
      <c r="I257" s="3">
        <v>1</v>
      </c>
      <c r="J257" s="3"/>
      <c r="K257" s="9">
        <v>1</v>
      </c>
      <c r="L257" s="9"/>
      <c r="M257" s="9"/>
      <c r="N257" s="9"/>
      <c r="O257" s="9"/>
      <c r="P257" s="9"/>
      <c r="Q257" s="9"/>
      <c r="R257" s="3"/>
      <c r="S257" s="9"/>
      <c r="T257" s="9"/>
      <c r="U257" s="9"/>
      <c r="V257" s="3"/>
      <c r="W257" s="3"/>
      <c r="X257" s="3"/>
      <c r="Y257" s="9"/>
      <c r="Z257" s="9"/>
      <c r="AA257" s="9"/>
      <c r="AB257" s="33"/>
      <c r="AC257" s="9"/>
      <c r="AD257" s="3"/>
      <c r="AE257" s="9"/>
      <c r="AF257" s="9"/>
      <c r="AG257" s="9"/>
      <c r="AH257" s="9"/>
      <c r="AI257" s="9"/>
      <c r="AJ257" s="9"/>
      <c r="AK257" s="9"/>
      <c r="AL257" s="33"/>
      <c r="AM257" s="33"/>
      <c r="AN257" s="9"/>
      <c r="AO257" s="9"/>
      <c r="AP257" s="9">
        <f t="shared" si="8"/>
        <v>2</v>
      </c>
      <c r="AQ257" s="11">
        <f t="shared" si="9"/>
        <v>2</v>
      </c>
    </row>
    <row r="258" spans="1:43" ht="11.25">
      <c r="A258" s="1" t="s">
        <v>1077</v>
      </c>
      <c r="B258" s="9"/>
      <c r="C258" s="9"/>
      <c r="D258" s="9"/>
      <c r="E258" s="9"/>
      <c r="F258" s="9"/>
      <c r="G258" s="9"/>
      <c r="H258" s="9"/>
      <c r="I258" s="3"/>
      <c r="J258" s="3"/>
      <c r="K258" s="9"/>
      <c r="L258" s="9"/>
      <c r="M258" s="9"/>
      <c r="N258" s="9"/>
      <c r="O258" s="9"/>
      <c r="P258" s="9"/>
      <c r="Q258" s="9"/>
      <c r="R258" s="3"/>
      <c r="S258" s="9"/>
      <c r="T258" s="9"/>
      <c r="U258" s="9"/>
      <c r="V258" s="3"/>
      <c r="W258" s="66">
        <v>2</v>
      </c>
      <c r="X258" s="3"/>
      <c r="Y258" s="9"/>
      <c r="Z258" s="9"/>
      <c r="AA258" s="9"/>
      <c r="AB258" s="33"/>
      <c r="AC258" s="9"/>
      <c r="AD258" s="3"/>
      <c r="AE258" s="9"/>
      <c r="AF258" s="9"/>
      <c r="AG258" s="9"/>
      <c r="AH258" s="9"/>
      <c r="AI258" s="9"/>
      <c r="AJ258" s="9"/>
      <c r="AK258" s="9"/>
      <c r="AL258" s="33"/>
      <c r="AM258" s="33"/>
      <c r="AN258" s="9"/>
      <c r="AO258" s="9"/>
      <c r="AP258" s="9">
        <f aca="true" t="shared" si="10" ref="AP258:AP321">SUM(B258:AO258)</f>
        <v>2</v>
      </c>
      <c r="AQ258" s="11">
        <f aca="true" t="shared" si="11" ref="AQ258:AQ321">COUNTA(B258:AN258)</f>
        <v>1</v>
      </c>
    </row>
    <row r="259" spans="1:43" ht="11.25">
      <c r="A259" s="8" t="s">
        <v>1539</v>
      </c>
      <c r="B259" s="9"/>
      <c r="C259" s="9"/>
      <c r="D259" s="9"/>
      <c r="E259" s="9"/>
      <c r="F259" s="9"/>
      <c r="G259" s="9"/>
      <c r="H259" s="9"/>
      <c r="I259" s="3"/>
      <c r="J259" s="3"/>
      <c r="K259" s="9"/>
      <c r="L259" s="9"/>
      <c r="M259" s="9"/>
      <c r="N259" s="9"/>
      <c r="O259" s="9"/>
      <c r="P259" s="9"/>
      <c r="Q259" s="9"/>
      <c r="R259" s="3"/>
      <c r="S259" s="9"/>
      <c r="T259" s="9"/>
      <c r="U259" s="9"/>
      <c r="V259" s="3"/>
      <c r="W259" s="3"/>
      <c r="X259" s="3"/>
      <c r="Y259" s="9"/>
      <c r="Z259" s="9"/>
      <c r="AA259" s="9">
        <v>2</v>
      </c>
      <c r="AB259" s="33"/>
      <c r="AC259" s="9"/>
      <c r="AD259" s="3"/>
      <c r="AE259" s="9"/>
      <c r="AF259" s="9"/>
      <c r="AG259" s="9"/>
      <c r="AH259" s="9"/>
      <c r="AI259" s="9"/>
      <c r="AJ259" s="9"/>
      <c r="AK259" s="9"/>
      <c r="AL259" s="33"/>
      <c r="AM259" s="33"/>
      <c r="AN259" s="9"/>
      <c r="AO259" s="9"/>
      <c r="AP259" s="9">
        <f t="shared" si="10"/>
        <v>2</v>
      </c>
      <c r="AQ259" s="11">
        <f t="shared" si="11"/>
        <v>1</v>
      </c>
    </row>
    <row r="260" spans="1:43" ht="11.25">
      <c r="A260" s="8" t="s">
        <v>1538</v>
      </c>
      <c r="B260" s="9"/>
      <c r="C260" s="9"/>
      <c r="D260" s="9"/>
      <c r="E260" s="9"/>
      <c r="F260" s="9"/>
      <c r="G260" s="9"/>
      <c r="H260" s="9"/>
      <c r="I260" s="3"/>
      <c r="J260" s="3"/>
      <c r="K260" s="9"/>
      <c r="L260" s="9"/>
      <c r="M260" s="9"/>
      <c r="N260" s="9"/>
      <c r="O260" s="9"/>
      <c r="P260" s="9"/>
      <c r="Q260" s="9"/>
      <c r="R260" s="3"/>
      <c r="S260" s="9"/>
      <c r="T260" s="9"/>
      <c r="U260" s="9"/>
      <c r="V260" s="3"/>
      <c r="W260" s="3"/>
      <c r="X260" s="3"/>
      <c r="Y260" s="9"/>
      <c r="Z260" s="9"/>
      <c r="AA260" s="9">
        <v>2</v>
      </c>
      <c r="AB260" s="33"/>
      <c r="AC260" s="9"/>
      <c r="AD260" s="3"/>
      <c r="AE260" s="9"/>
      <c r="AF260" s="9"/>
      <c r="AG260" s="9"/>
      <c r="AH260" s="9"/>
      <c r="AI260" s="9"/>
      <c r="AJ260" s="9"/>
      <c r="AK260" s="9"/>
      <c r="AL260" s="33"/>
      <c r="AM260" s="33"/>
      <c r="AN260" s="9"/>
      <c r="AO260" s="9"/>
      <c r="AP260" s="9">
        <f t="shared" si="10"/>
        <v>2</v>
      </c>
      <c r="AQ260" s="11">
        <f t="shared" si="11"/>
        <v>1</v>
      </c>
    </row>
    <row r="261" spans="1:43" ht="11.25">
      <c r="A261" s="8" t="s">
        <v>1540</v>
      </c>
      <c r="B261" s="9"/>
      <c r="C261" s="9"/>
      <c r="D261" s="9"/>
      <c r="E261" s="9"/>
      <c r="F261" s="9"/>
      <c r="G261" s="9"/>
      <c r="H261" s="9"/>
      <c r="I261" s="3"/>
      <c r="J261" s="3"/>
      <c r="K261" s="9"/>
      <c r="L261" s="9"/>
      <c r="M261" s="9"/>
      <c r="N261" s="9"/>
      <c r="O261" s="9"/>
      <c r="P261" s="9"/>
      <c r="Q261" s="9"/>
      <c r="R261" s="3"/>
      <c r="S261" s="9"/>
      <c r="T261" s="9"/>
      <c r="U261" s="9"/>
      <c r="V261" s="3"/>
      <c r="W261" s="3"/>
      <c r="X261" s="3"/>
      <c r="Y261" s="9"/>
      <c r="Z261" s="9"/>
      <c r="AA261" s="9">
        <v>2</v>
      </c>
      <c r="AB261" s="33"/>
      <c r="AC261" s="9"/>
      <c r="AD261" s="3"/>
      <c r="AE261" s="9"/>
      <c r="AF261" s="9"/>
      <c r="AG261" s="9"/>
      <c r="AH261" s="9"/>
      <c r="AI261" s="9"/>
      <c r="AJ261" s="9"/>
      <c r="AK261" s="9"/>
      <c r="AL261" s="33"/>
      <c r="AM261" s="33"/>
      <c r="AN261" s="9"/>
      <c r="AO261" s="9"/>
      <c r="AP261" s="9">
        <f t="shared" si="10"/>
        <v>2</v>
      </c>
      <c r="AQ261" s="11">
        <f t="shared" si="11"/>
        <v>1</v>
      </c>
    </row>
    <row r="262" spans="1:43" ht="11.25">
      <c r="A262" s="8" t="s">
        <v>1003</v>
      </c>
      <c r="B262" s="9"/>
      <c r="C262" s="9"/>
      <c r="D262" s="9"/>
      <c r="E262" s="9"/>
      <c r="F262" s="9"/>
      <c r="G262" s="9">
        <v>2</v>
      </c>
      <c r="H262" s="9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9"/>
      <c r="Z262" s="3"/>
      <c r="AA262" s="3"/>
      <c r="AB262" s="33"/>
      <c r="AC262" s="3"/>
      <c r="AD262" s="3"/>
      <c r="AE262" s="3"/>
      <c r="AF262" s="3"/>
      <c r="AG262" s="3"/>
      <c r="AH262" s="3"/>
      <c r="AI262" s="3"/>
      <c r="AJ262" s="3"/>
      <c r="AK262" s="3"/>
      <c r="AL262" s="33"/>
      <c r="AM262" s="33"/>
      <c r="AN262" s="3"/>
      <c r="AO262" s="9"/>
      <c r="AP262" s="9">
        <f t="shared" si="10"/>
        <v>2</v>
      </c>
      <c r="AQ262" s="11">
        <f t="shared" si="11"/>
        <v>1</v>
      </c>
    </row>
    <row r="263" spans="1:55" ht="11.25">
      <c r="A263" s="8" t="s">
        <v>1004</v>
      </c>
      <c r="B263" s="9"/>
      <c r="C263" s="9"/>
      <c r="D263" s="9"/>
      <c r="E263" s="9"/>
      <c r="F263" s="9"/>
      <c r="G263" s="9">
        <v>2</v>
      </c>
      <c r="H263" s="9"/>
      <c r="I263" s="3"/>
      <c r="J263" s="3"/>
      <c r="K263" s="9"/>
      <c r="L263" s="9"/>
      <c r="M263" s="9"/>
      <c r="N263" s="9"/>
      <c r="O263" s="9"/>
      <c r="P263" s="9"/>
      <c r="Q263" s="9"/>
      <c r="R263" s="3"/>
      <c r="S263" s="9"/>
      <c r="T263" s="9"/>
      <c r="U263" s="9"/>
      <c r="V263" s="3"/>
      <c r="W263" s="3"/>
      <c r="X263" s="3"/>
      <c r="Y263" s="9"/>
      <c r="Z263" s="9"/>
      <c r="AA263" s="9"/>
      <c r="AB263" s="33"/>
      <c r="AC263" s="9"/>
      <c r="AD263" s="3"/>
      <c r="AE263" s="9"/>
      <c r="AF263" s="9"/>
      <c r="AG263" s="9"/>
      <c r="AH263" s="9"/>
      <c r="AI263" s="9"/>
      <c r="AJ263" s="9"/>
      <c r="AK263" s="9"/>
      <c r="AL263" s="33"/>
      <c r="AM263" s="33"/>
      <c r="AN263" s="9"/>
      <c r="AO263" s="9"/>
      <c r="AP263" s="9">
        <f t="shared" si="10"/>
        <v>2</v>
      </c>
      <c r="AQ263" s="11">
        <f t="shared" si="11"/>
        <v>1</v>
      </c>
      <c r="AZ263" s="20"/>
      <c r="BA263" s="20"/>
      <c r="BB263" s="20"/>
      <c r="BC263" s="20"/>
    </row>
    <row r="264" spans="1:43" ht="11.25">
      <c r="A264" s="8" t="s">
        <v>1514</v>
      </c>
      <c r="B264" s="9"/>
      <c r="C264" s="9"/>
      <c r="D264" s="9"/>
      <c r="E264" s="9"/>
      <c r="F264" s="9"/>
      <c r="G264" s="9"/>
      <c r="H264" s="9"/>
      <c r="I264" s="3"/>
      <c r="J264" s="3"/>
      <c r="K264" s="9"/>
      <c r="L264" s="9"/>
      <c r="M264" s="9"/>
      <c r="N264" s="9"/>
      <c r="O264" s="9"/>
      <c r="P264" s="9"/>
      <c r="Q264" s="9"/>
      <c r="R264" s="3"/>
      <c r="S264" s="9"/>
      <c r="T264" s="9"/>
      <c r="U264" s="9"/>
      <c r="V264" s="3"/>
      <c r="W264" s="3"/>
      <c r="X264" s="3"/>
      <c r="Y264" s="9">
        <v>2</v>
      </c>
      <c r="Z264" s="9"/>
      <c r="AA264" s="9"/>
      <c r="AB264" s="33"/>
      <c r="AC264" s="9"/>
      <c r="AD264" s="3"/>
      <c r="AE264" s="9"/>
      <c r="AF264" s="9"/>
      <c r="AG264" s="9"/>
      <c r="AH264" s="9"/>
      <c r="AI264" s="9"/>
      <c r="AJ264" s="9"/>
      <c r="AK264" s="9"/>
      <c r="AL264" s="33"/>
      <c r="AM264" s="33"/>
      <c r="AN264" s="9"/>
      <c r="AO264" s="9"/>
      <c r="AP264" s="9">
        <f t="shared" si="10"/>
        <v>2</v>
      </c>
      <c r="AQ264" s="11">
        <f t="shared" si="11"/>
        <v>1</v>
      </c>
    </row>
    <row r="265" spans="1:43" ht="11.25">
      <c r="A265" s="1" t="s">
        <v>976</v>
      </c>
      <c r="B265" s="3"/>
      <c r="C265" s="9"/>
      <c r="D265" s="3"/>
      <c r="E265" s="3"/>
      <c r="F265" s="3">
        <v>2</v>
      </c>
      <c r="G265" s="9"/>
      <c r="H265" s="9"/>
      <c r="I265" s="3"/>
      <c r="J265" s="3"/>
      <c r="K265" s="9"/>
      <c r="L265" s="9"/>
      <c r="M265" s="9"/>
      <c r="N265" s="9"/>
      <c r="O265" s="9"/>
      <c r="P265" s="9"/>
      <c r="Q265" s="9"/>
      <c r="R265" s="3"/>
      <c r="S265" s="9"/>
      <c r="T265" s="9"/>
      <c r="U265" s="9"/>
      <c r="V265" s="3"/>
      <c r="W265" s="3"/>
      <c r="X265" s="3"/>
      <c r="Y265" s="9"/>
      <c r="Z265" s="9"/>
      <c r="AA265" s="9"/>
      <c r="AB265" s="33"/>
      <c r="AC265" s="9"/>
      <c r="AD265" s="3"/>
      <c r="AE265" s="9"/>
      <c r="AF265" s="9"/>
      <c r="AG265" s="9"/>
      <c r="AH265" s="9"/>
      <c r="AI265" s="9"/>
      <c r="AJ265" s="9"/>
      <c r="AK265" s="9"/>
      <c r="AL265" s="33"/>
      <c r="AM265" s="33"/>
      <c r="AN265" s="9"/>
      <c r="AO265" s="9"/>
      <c r="AP265" s="9">
        <f t="shared" si="10"/>
        <v>2</v>
      </c>
      <c r="AQ265" s="11">
        <f t="shared" si="11"/>
        <v>1</v>
      </c>
    </row>
    <row r="266" spans="1:55" ht="11.25">
      <c r="A266" s="8" t="s">
        <v>1467</v>
      </c>
      <c r="B266" s="9"/>
      <c r="C266" s="9"/>
      <c r="D266" s="9"/>
      <c r="E266" s="3"/>
      <c r="F266" s="3"/>
      <c r="G266" s="3"/>
      <c r="H266" s="3"/>
      <c r="I266" s="3"/>
      <c r="J266" s="3"/>
      <c r="K266" s="9"/>
      <c r="L266" s="9"/>
      <c r="M266" s="9"/>
      <c r="N266" s="9"/>
      <c r="O266" s="9"/>
      <c r="P266" s="9"/>
      <c r="Q266" s="9"/>
      <c r="R266" s="3"/>
      <c r="S266" s="9"/>
      <c r="T266" s="9"/>
      <c r="U266" s="9"/>
      <c r="V266" s="3">
        <v>2</v>
      </c>
      <c r="W266" s="3"/>
      <c r="X266" s="3"/>
      <c r="Y266" s="9"/>
      <c r="Z266" s="9"/>
      <c r="AA266" s="9"/>
      <c r="AB266" s="33"/>
      <c r="AC266" s="9"/>
      <c r="AD266" s="3"/>
      <c r="AE266" s="9"/>
      <c r="AF266" s="9"/>
      <c r="AG266" s="9"/>
      <c r="AH266" s="9"/>
      <c r="AI266" s="9"/>
      <c r="AJ266" s="9"/>
      <c r="AK266" s="9"/>
      <c r="AL266" s="33"/>
      <c r="AM266" s="33"/>
      <c r="AN266" s="9"/>
      <c r="AO266" s="9"/>
      <c r="AP266" s="9">
        <f t="shared" si="10"/>
        <v>2</v>
      </c>
      <c r="AQ266" s="11">
        <f t="shared" si="11"/>
        <v>1</v>
      </c>
      <c r="BA266" s="20"/>
      <c r="BB266" s="20"/>
      <c r="BC266" s="20"/>
    </row>
    <row r="267" spans="1:43" ht="11.25">
      <c r="A267" s="8" t="s">
        <v>977</v>
      </c>
      <c r="B267" s="9"/>
      <c r="C267" s="9"/>
      <c r="D267" s="9"/>
      <c r="E267" s="9"/>
      <c r="F267" s="9">
        <v>2</v>
      </c>
      <c r="G267" s="9"/>
      <c r="H267" s="9"/>
      <c r="I267" s="3"/>
      <c r="J267" s="3"/>
      <c r="K267" s="9"/>
      <c r="L267" s="9"/>
      <c r="M267" s="9"/>
      <c r="N267" s="9"/>
      <c r="O267" s="9"/>
      <c r="P267" s="9"/>
      <c r="Q267" s="9"/>
      <c r="R267" s="3"/>
      <c r="S267" s="9"/>
      <c r="T267" s="9"/>
      <c r="U267" s="9"/>
      <c r="V267" s="3"/>
      <c r="W267" s="3"/>
      <c r="X267" s="3"/>
      <c r="Y267" s="9"/>
      <c r="Z267" s="9"/>
      <c r="AA267" s="9"/>
      <c r="AB267" s="33"/>
      <c r="AC267" s="9"/>
      <c r="AD267" s="3"/>
      <c r="AE267" s="9"/>
      <c r="AF267" s="9"/>
      <c r="AG267" s="9"/>
      <c r="AH267" s="9"/>
      <c r="AI267" s="9"/>
      <c r="AJ267" s="9"/>
      <c r="AK267" s="9"/>
      <c r="AL267" s="33"/>
      <c r="AM267" s="33"/>
      <c r="AN267" s="9"/>
      <c r="AO267" s="9"/>
      <c r="AP267" s="9">
        <f t="shared" si="10"/>
        <v>2</v>
      </c>
      <c r="AQ267" s="11">
        <f t="shared" si="11"/>
        <v>1</v>
      </c>
    </row>
    <row r="268" spans="1:56" ht="11.25">
      <c r="A268" s="8" t="s">
        <v>1396</v>
      </c>
      <c r="B268" s="9"/>
      <c r="C268" s="9"/>
      <c r="D268" s="9"/>
      <c r="E268" s="9"/>
      <c r="F268" s="9"/>
      <c r="G268" s="9"/>
      <c r="H268" s="9"/>
      <c r="I268" s="3"/>
      <c r="J268" s="3"/>
      <c r="K268" s="9"/>
      <c r="L268" s="9"/>
      <c r="M268" s="9"/>
      <c r="N268" s="9"/>
      <c r="O268" s="9"/>
      <c r="P268" s="9"/>
      <c r="Q268" s="9"/>
      <c r="R268" s="3"/>
      <c r="S268" s="9"/>
      <c r="T268" s="9">
        <v>2</v>
      </c>
      <c r="U268" s="9"/>
      <c r="V268" s="3"/>
      <c r="W268" s="3"/>
      <c r="X268" s="3"/>
      <c r="Y268" s="9"/>
      <c r="Z268" s="9"/>
      <c r="AA268" s="9"/>
      <c r="AB268" s="33"/>
      <c r="AC268" s="9"/>
      <c r="AD268" s="3"/>
      <c r="AE268" s="9"/>
      <c r="AF268" s="9"/>
      <c r="AG268" s="9"/>
      <c r="AH268" s="9"/>
      <c r="AI268" s="9"/>
      <c r="AJ268" s="9"/>
      <c r="AK268" s="9"/>
      <c r="AL268" s="33"/>
      <c r="AM268" s="33"/>
      <c r="AN268" s="9"/>
      <c r="AO268" s="9"/>
      <c r="AP268" s="9">
        <f t="shared" si="10"/>
        <v>2</v>
      </c>
      <c r="AQ268" s="11">
        <f t="shared" si="11"/>
        <v>1</v>
      </c>
      <c r="BA268" s="20"/>
      <c r="BB268" s="20"/>
      <c r="BC268" s="20"/>
      <c r="BD268" s="20"/>
    </row>
    <row r="269" spans="1:43" ht="11.25">
      <c r="A269" s="1" t="s">
        <v>1203</v>
      </c>
      <c r="B269" s="9"/>
      <c r="C269" s="9"/>
      <c r="D269" s="9"/>
      <c r="E269" s="9"/>
      <c r="F269" s="9"/>
      <c r="G269" s="9"/>
      <c r="H269" s="9"/>
      <c r="I269" s="3"/>
      <c r="J269" s="3"/>
      <c r="K269" s="9"/>
      <c r="L269" s="9">
        <v>2</v>
      </c>
      <c r="M269" s="9"/>
      <c r="N269" s="9"/>
      <c r="O269" s="9"/>
      <c r="P269" s="9"/>
      <c r="Q269" s="9"/>
      <c r="R269" s="3"/>
      <c r="S269" s="9"/>
      <c r="T269" s="9"/>
      <c r="U269" s="9"/>
      <c r="V269" s="3"/>
      <c r="W269" s="3"/>
      <c r="X269" s="3"/>
      <c r="Y269" s="9"/>
      <c r="Z269" s="9"/>
      <c r="AA269" s="9"/>
      <c r="AB269" s="33"/>
      <c r="AC269" s="9"/>
      <c r="AD269" s="3"/>
      <c r="AE269" s="9"/>
      <c r="AF269" s="9"/>
      <c r="AG269" s="9"/>
      <c r="AH269" s="9"/>
      <c r="AI269" s="9"/>
      <c r="AJ269" s="9"/>
      <c r="AK269" s="9"/>
      <c r="AL269" s="33"/>
      <c r="AM269" s="33"/>
      <c r="AN269" s="9"/>
      <c r="AO269" s="9"/>
      <c r="AP269" s="9">
        <f t="shared" si="10"/>
        <v>2</v>
      </c>
      <c r="AQ269" s="11">
        <f t="shared" si="11"/>
        <v>1</v>
      </c>
    </row>
    <row r="270" spans="1:43" ht="11.25">
      <c r="A270" s="1" t="s">
        <v>918</v>
      </c>
      <c r="B270" s="9"/>
      <c r="C270" s="9"/>
      <c r="D270" s="9"/>
      <c r="E270" s="9"/>
      <c r="F270" s="9"/>
      <c r="G270" s="9"/>
      <c r="H270" s="9"/>
      <c r="I270" s="3"/>
      <c r="J270" s="3"/>
      <c r="K270" s="9"/>
      <c r="L270" s="9"/>
      <c r="M270" s="9"/>
      <c r="N270" s="9"/>
      <c r="O270" s="9"/>
      <c r="P270" s="9"/>
      <c r="Q270" s="9"/>
      <c r="R270" s="3"/>
      <c r="S270" s="9"/>
      <c r="T270" s="9"/>
      <c r="U270" s="9"/>
      <c r="V270" s="3"/>
      <c r="W270" s="3"/>
      <c r="X270" s="3"/>
      <c r="Y270" s="9"/>
      <c r="Z270" s="9">
        <v>2</v>
      </c>
      <c r="AA270" s="9"/>
      <c r="AB270" s="33"/>
      <c r="AC270" s="9"/>
      <c r="AD270" s="3"/>
      <c r="AE270" s="9"/>
      <c r="AF270" s="9"/>
      <c r="AG270" s="9"/>
      <c r="AH270" s="9"/>
      <c r="AI270" s="9"/>
      <c r="AJ270" s="9"/>
      <c r="AK270" s="9"/>
      <c r="AL270" s="33"/>
      <c r="AM270" s="33"/>
      <c r="AN270" s="9"/>
      <c r="AO270" s="9"/>
      <c r="AP270" s="9">
        <f t="shared" si="10"/>
        <v>2</v>
      </c>
      <c r="AQ270" s="11">
        <f t="shared" si="11"/>
        <v>1</v>
      </c>
    </row>
    <row r="271" spans="1:43" ht="11.25">
      <c r="A271" s="8" t="s">
        <v>1543</v>
      </c>
      <c r="B271" s="9"/>
      <c r="C271" s="9"/>
      <c r="D271" s="9"/>
      <c r="E271" s="9"/>
      <c r="F271" s="9"/>
      <c r="G271" s="9"/>
      <c r="H271" s="9"/>
      <c r="I271" s="3"/>
      <c r="J271" s="3"/>
      <c r="K271" s="9"/>
      <c r="L271" s="9"/>
      <c r="M271" s="9"/>
      <c r="N271" s="9"/>
      <c r="O271" s="9"/>
      <c r="P271" s="9"/>
      <c r="Q271" s="9"/>
      <c r="R271" s="3"/>
      <c r="S271" s="9"/>
      <c r="T271" s="9"/>
      <c r="U271" s="9"/>
      <c r="V271" s="3"/>
      <c r="W271" s="3"/>
      <c r="X271" s="3"/>
      <c r="Y271" s="9"/>
      <c r="Z271" s="9"/>
      <c r="AA271" s="9">
        <v>2</v>
      </c>
      <c r="AB271" s="33"/>
      <c r="AC271" s="9"/>
      <c r="AD271" s="3"/>
      <c r="AE271" s="9"/>
      <c r="AF271" s="9"/>
      <c r="AG271" s="9"/>
      <c r="AH271" s="9"/>
      <c r="AI271" s="9"/>
      <c r="AJ271" s="9"/>
      <c r="AK271" s="9"/>
      <c r="AL271" s="33"/>
      <c r="AM271" s="33"/>
      <c r="AN271" s="9"/>
      <c r="AO271" s="9"/>
      <c r="AP271" s="9">
        <f t="shared" si="10"/>
        <v>2</v>
      </c>
      <c r="AQ271" s="11">
        <f t="shared" si="11"/>
        <v>1</v>
      </c>
    </row>
    <row r="272" spans="1:43" ht="11.25">
      <c r="A272" s="8" t="s">
        <v>1547</v>
      </c>
      <c r="B272" s="9"/>
      <c r="C272" s="9"/>
      <c r="D272" s="9"/>
      <c r="E272" s="9"/>
      <c r="F272" s="9"/>
      <c r="G272" s="9"/>
      <c r="H272" s="9"/>
      <c r="I272" s="3"/>
      <c r="J272" s="3"/>
      <c r="K272" s="9"/>
      <c r="L272" s="9"/>
      <c r="M272" s="9"/>
      <c r="N272" s="9"/>
      <c r="O272" s="9"/>
      <c r="P272" s="9"/>
      <c r="Q272" s="9"/>
      <c r="R272" s="3"/>
      <c r="S272" s="9"/>
      <c r="T272" s="9"/>
      <c r="U272" s="9"/>
      <c r="V272" s="3"/>
      <c r="W272" s="3"/>
      <c r="X272" s="3"/>
      <c r="Y272" s="9"/>
      <c r="Z272" s="9"/>
      <c r="AA272" s="9">
        <v>2</v>
      </c>
      <c r="AB272" s="33"/>
      <c r="AC272" s="9"/>
      <c r="AD272" s="3"/>
      <c r="AE272" s="9"/>
      <c r="AF272" s="9"/>
      <c r="AG272" s="9"/>
      <c r="AH272" s="9"/>
      <c r="AI272" s="9"/>
      <c r="AJ272" s="9"/>
      <c r="AK272" s="9"/>
      <c r="AL272" s="33"/>
      <c r="AM272" s="33"/>
      <c r="AN272" s="9"/>
      <c r="AO272" s="9"/>
      <c r="AP272" s="9">
        <f t="shared" si="10"/>
        <v>2</v>
      </c>
      <c r="AQ272" s="11">
        <f t="shared" si="11"/>
        <v>1</v>
      </c>
    </row>
    <row r="273" spans="1:43" ht="11.25">
      <c r="A273" s="1" t="s">
        <v>994</v>
      </c>
      <c r="B273" s="9"/>
      <c r="C273" s="9"/>
      <c r="D273" s="9"/>
      <c r="E273" s="9"/>
      <c r="F273" s="9"/>
      <c r="G273" s="9">
        <v>1</v>
      </c>
      <c r="H273" s="9"/>
      <c r="I273" s="3"/>
      <c r="J273" s="3"/>
      <c r="K273" s="9"/>
      <c r="L273" s="9"/>
      <c r="M273" s="9"/>
      <c r="N273" s="9"/>
      <c r="O273" s="9"/>
      <c r="P273" s="9"/>
      <c r="Q273" s="9"/>
      <c r="R273" s="3"/>
      <c r="S273" s="9"/>
      <c r="T273" s="9"/>
      <c r="U273" s="9"/>
      <c r="V273" s="3"/>
      <c r="W273" s="3"/>
      <c r="X273" s="3"/>
      <c r="Y273" s="9"/>
      <c r="Z273" s="9"/>
      <c r="AA273" s="9"/>
      <c r="AB273" s="33"/>
      <c r="AC273" s="9"/>
      <c r="AD273" s="3"/>
      <c r="AE273" s="9"/>
      <c r="AF273" s="9"/>
      <c r="AG273" s="9"/>
      <c r="AH273" s="9"/>
      <c r="AI273" s="9"/>
      <c r="AJ273" s="9"/>
      <c r="AK273" s="9"/>
      <c r="AL273" s="33"/>
      <c r="AM273" s="33"/>
      <c r="AN273" s="9"/>
      <c r="AO273" s="9"/>
      <c r="AP273" s="9">
        <f t="shared" si="10"/>
        <v>1</v>
      </c>
      <c r="AQ273" s="11">
        <f t="shared" si="11"/>
        <v>1</v>
      </c>
    </row>
    <row r="274" spans="1:43" ht="11.25">
      <c r="A274" s="1" t="s">
        <v>1624</v>
      </c>
      <c r="B274" s="9"/>
      <c r="C274" s="9"/>
      <c r="D274" s="9"/>
      <c r="E274" s="9"/>
      <c r="F274" s="9"/>
      <c r="G274" s="9"/>
      <c r="H274" s="9"/>
      <c r="I274" s="3"/>
      <c r="J274" s="3"/>
      <c r="K274" s="9"/>
      <c r="L274" s="9"/>
      <c r="M274" s="9"/>
      <c r="N274" s="9"/>
      <c r="O274" s="9"/>
      <c r="P274" s="9"/>
      <c r="Q274" s="9"/>
      <c r="R274" s="3"/>
      <c r="S274" s="9"/>
      <c r="T274" s="9"/>
      <c r="U274" s="9"/>
      <c r="V274" s="3"/>
      <c r="W274" s="3"/>
      <c r="X274" s="3"/>
      <c r="Y274" s="9"/>
      <c r="Z274" s="9"/>
      <c r="AA274" s="9"/>
      <c r="AB274" s="33"/>
      <c r="AC274" s="9"/>
      <c r="AD274" s="3"/>
      <c r="AE274" s="9">
        <v>1</v>
      </c>
      <c r="AF274" s="9"/>
      <c r="AG274" s="9"/>
      <c r="AH274" s="9"/>
      <c r="AI274" s="9"/>
      <c r="AJ274" s="9"/>
      <c r="AK274" s="9"/>
      <c r="AL274" s="33"/>
      <c r="AM274" s="33"/>
      <c r="AN274" s="9"/>
      <c r="AO274" s="9"/>
      <c r="AP274" s="9">
        <f t="shared" si="10"/>
        <v>1</v>
      </c>
      <c r="AQ274" s="11">
        <f t="shared" si="11"/>
        <v>1</v>
      </c>
    </row>
    <row r="275" spans="1:43" ht="11.25">
      <c r="A275" s="8" t="s">
        <v>597</v>
      </c>
      <c r="B275" s="9"/>
      <c r="C275" s="9"/>
      <c r="D275" s="9"/>
      <c r="E275" s="9"/>
      <c r="F275" s="9"/>
      <c r="G275" s="9"/>
      <c r="H275" s="9"/>
      <c r="I275" s="3"/>
      <c r="J275" s="3"/>
      <c r="K275" s="9"/>
      <c r="L275" s="9"/>
      <c r="M275" s="9"/>
      <c r="N275" s="9"/>
      <c r="O275" s="9"/>
      <c r="P275" s="9">
        <v>1</v>
      </c>
      <c r="Q275" s="9"/>
      <c r="R275" s="3"/>
      <c r="S275" s="9"/>
      <c r="T275" s="9"/>
      <c r="U275" s="9"/>
      <c r="V275" s="3"/>
      <c r="W275" s="3"/>
      <c r="X275" s="3"/>
      <c r="Y275" s="9"/>
      <c r="Z275" s="9"/>
      <c r="AA275" s="9"/>
      <c r="AB275" s="33"/>
      <c r="AC275" s="9"/>
      <c r="AD275" s="3"/>
      <c r="AE275" s="9"/>
      <c r="AF275" s="9"/>
      <c r="AG275" s="9"/>
      <c r="AH275" s="9"/>
      <c r="AI275" s="9"/>
      <c r="AJ275" s="9"/>
      <c r="AK275" s="9"/>
      <c r="AL275" s="33"/>
      <c r="AM275" s="33"/>
      <c r="AN275" s="9"/>
      <c r="AO275" s="9"/>
      <c r="AP275" s="9">
        <f t="shared" si="10"/>
        <v>1</v>
      </c>
      <c r="AQ275" s="11">
        <f t="shared" si="11"/>
        <v>1</v>
      </c>
    </row>
    <row r="276" spans="1:43" ht="11.25">
      <c r="A276" s="1" t="s">
        <v>636</v>
      </c>
      <c r="B276" s="9"/>
      <c r="C276" s="9"/>
      <c r="D276" s="9"/>
      <c r="E276" s="9"/>
      <c r="F276" s="9"/>
      <c r="G276" s="9"/>
      <c r="H276" s="9"/>
      <c r="I276" s="3"/>
      <c r="J276" s="3"/>
      <c r="K276" s="9"/>
      <c r="L276" s="9"/>
      <c r="M276" s="9"/>
      <c r="N276" s="9"/>
      <c r="O276" s="9"/>
      <c r="P276" s="9">
        <v>1</v>
      </c>
      <c r="Q276" s="9"/>
      <c r="R276" s="3"/>
      <c r="S276" s="9"/>
      <c r="T276" s="9"/>
      <c r="U276" s="9"/>
      <c r="V276" s="3"/>
      <c r="W276" s="3"/>
      <c r="X276" s="3"/>
      <c r="Y276" s="9"/>
      <c r="Z276" s="9"/>
      <c r="AA276" s="9"/>
      <c r="AB276" s="33"/>
      <c r="AC276" s="9"/>
      <c r="AD276" s="3"/>
      <c r="AE276" s="9"/>
      <c r="AF276" s="9"/>
      <c r="AG276" s="9"/>
      <c r="AH276" s="9"/>
      <c r="AI276" s="9"/>
      <c r="AJ276" s="9"/>
      <c r="AK276" s="9"/>
      <c r="AL276" s="33"/>
      <c r="AM276" s="33"/>
      <c r="AN276" s="9"/>
      <c r="AO276" s="9"/>
      <c r="AP276" s="9">
        <f t="shared" si="10"/>
        <v>1</v>
      </c>
      <c r="AQ276" s="11">
        <f t="shared" si="11"/>
        <v>1</v>
      </c>
    </row>
    <row r="277" spans="1:57" ht="11.25">
      <c r="A277" s="8" t="s">
        <v>637</v>
      </c>
      <c r="B277" s="9"/>
      <c r="C277" s="9"/>
      <c r="D277" s="9"/>
      <c r="E277" s="9"/>
      <c r="F277" s="9"/>
      <c r="G277" s="9"/>
      <c r="H277" s="9"/>
      <c r="I277" s="3"/>
      <c r="J277" s="3"/>
      <c r="K277" s="3"/>
      <c r="L277" s="3"/>
      <c r="M277" s="3"/>
      <c r="N277" s="3"/>
      <c r="O277" s="3"/>
      <c r="P277" s="3">
        <v>1</v>
      </c>
      <c r="Q277" s="3"/>
      <c r="R277" s="3"/>
      <c r="S277" s="3"/>
      <c r="T277" s="3"/>
      <c r="U277" s="3"/>
      <c r="V277" s="3"/>
      <c r="W277" s="3"/>
      <c r="X277" s="3"/>
      <c r="Y277" s="9"/>
      <c r="Z277" s="3"/>
      <c r="AA277" s="3"/>
      <c r="AB277" s="33"/>
      <c r="AC277" s="3"/>
      <c r="AD277" s="3"/>
      <c r="AE277" s="3"/>
      <c r="AF277" s="3"/>
      <c r="AG277" s="3"/>
      <c r="AH277" s="3"/>
      <c r="AI277" s="3"/>
      <c r="AJ277" s="3"/>
      <c r="AK277" s="3"/>
      <c r="AL277" s="33"/>
      <c r="AM277" s="33"/>
      <c r="AN277" s="3"/>
      <c r="AO277" s="9"/>
      <c r="AP277" s="9">
        <f t="shared" si="10"/>
        <v>1</v>
      </c>
      <c r="AQ277" s="11">
        <f t="shared" si="11"/>
        <v>1</v>
      </c>
      <c r="BA277" s="20"/>
      <c r="BB277" s="20"/>
      <c r="BC277" s="20"/>
      <c r="BD277" s="20"/>
      <c r="BE277" s="20"/>
    </row>
    <row r="278" spans="1:57" ht="11.25" customHeight="1">
      <c r="A278" s="8" t="s">
        <v>638</v>
      </c>
      <c r="B278" s="9"/>
      <c r="C278" s="9"/>
      <c r="D278" s="9"/>
      <c r="E278" s="9"/>
      <c r="F278" s="9"/>
      <c r="G278" s="9"/>
      <c r="H278" s="9"/>
      <c r="I278" s="3"/>
      <c r="J278" s="3"/>
      <c r="K278" s="3"/>
      <c r="L278" s="3"/>
      <c r="M278" s="3"/>
      <c r="N278" s="3"/>
      <c r="O278" s="3"/>
      <c r="P278" s="3">
        <v>1</v>
      </c>
      <c r="Q278" s="3"/>
      <c r="R278" s="3"/>
      <c r="S278" s="3"/>
      <c r="T278" s="3"/>
      <c r="U278" s="3"/>
      <c r="V278" s="3"/>
      <c r="W278" s="3"/>
      <c r="X278" s="3"/>
      <c r="Y278" s="9"/>
      <c r="Z278" s="3"/>
      <c r="AA278" s="3"/>
      <c r="AB278" s="33"/>
      <c r="AC278" s="3"/>
      <c r="AD278" s="3"/>
      <c r="AE278" s="3"/>
      <c r="AF278" s="3"/>
      <c r="AG278" s="3"/>
      <c r="AH278" s="3"/>
      <c r="AI278" s="3"/>
      <c r="AJ278" s="3"/>
      <c r="AK278" s="3"/>
      <c r="AL278" s="33"/>
      <c r="AM278" s="33"/>
      <c r="AN278" s="3"/>
      <c r="AO278" s="9"/>
      <c r="AP278" s="9">
        <f t="shared" si="10"/>
        <v>1</v>
      </c>
      <c r="AQ278" s="11">
        <f t="shared" si="11"/>
        <v>1</v>
      </c>
      <c r="BA278" s="20"/>
      <c r="BB278" s="20"/>
      <c r="BC278" s="20"/>
      <c r="BD278" s="20"/>
      <c r="BE278" s="20"/>
    </row>
    <row r="279" spans="1:55" ht="11.25">
      <c r="A279" s="8" t="s">
        <v>743</v>
      </c>
      <c r="B279" s="9"/>
      <c r="C279" s="9"/>
      <c r="D279" s="9"/>
      <c r="E279" s="9"/>
      <c r="F279" s="9"/>
      <c r="G279" s="9"/>
      <c r="H279" s="9"/>
      <c r="I279" s="3"/>
      <c r="J279" s="3"/>
      <c r="K279" s="9"/>
      <c r="L279" s="9"/>
      <c r="M279" s="9"/>
      <c r="N279" s="9"/>
      <c r="O279" s="9"/>
      <c r="P279" s="9"/>
      <c r="Q279" s="9"/>
      <c r="R279" s="3"/>
      <c r="S279" s="9"/>
      <c r="T279" s="9"/>
      <c r="U279" s="9"/>
      <c r="V279" s="3"/>
      <c r="W279" s="3"/>
      <c r="X279" s="3"/>
      <c r="Y279" s="9">
        <v>1</v>
      </c>
      <c r="Z279" s="9"/>
      <c r="AA279" s="9"/>
      <c r="AB279" s="33"/>
      <c r="AC279" s="9"/>
      <c r="AD279" s="3"/>
      <c r="AE279" s="9"/>
      <c r="AF279" s="9"/>
      <c r="AG279" s="9"/>
      <c r="AH279" s="9"/>
      <c r="AI279" s="9"/>
      <c r="AJ279" s="9"/>
      <c r="AK279" s="9"/>
      <c r="AL279" s="33"/>
      <c r="AM279" s="33"/>
      <c r="AN279" s="9"/>
      <c r="AO279" s="9"/>
      <c r="AP279" s="9">
        <f t="shared" si="10"/>
        <v>1</v>
      </c>
      <c r="AQ279" s="11">
        <f t="shared" si="11"/>
        <v>1</v>
      </c>
      <c r="AZ279" s="20"/>
      <c r="BA279" s="20"/>
      <c r="BB279" s="20"/>
      <c r="BC279" s="20"/>
    </row>
    <row r="280" spans="1:43" ht="11.25">
      <c r="A280" s="8" t="s">
        <v>1297</v>
      </c>
      <c r="B280" s="9"/>
      <c r="C280" s="9"/>
      <c r="D280" s="9"/>
      <c r="E280" s="9"/>
      <c r="F280" s="9"/>
      <c r="G280" s="9"/>
      <c r="H280" s="9"/>
      <c r="I280" s="3"/>
      <c r="J280" s="3"/>
      <c r="K280" s="9"/>
      <c r="L280" s="9"/>
      <c r="M280" s="9"/>
      <c r="N280" s="9"/>
      <c r="O280" s="9"/>
      <c r="P280" s="9">
        <v>1</v>
      </c>
      <c r="Q280" s="9"/>
      <c r="R280" s="3"/>
      <c r="S280" s="9"/>
      <c r="T280" s="9"/>
      <c r="U280" s="9"/>
      <c r="V280" s="3"/>
      <c r="W280" s="3"/>
      <c r="X280" s="3"/>
      <c r="Y280" s="9"/>
      <c r="Z280" s="9"/>
      <c r="AA280" s="9"/>
      <c r="AB280" s="33"/>
      <c r="AC280" s="9"/>
      <c r="AD280" s="3"/>
      <c r="AE280" s="9"/>
      <c r="AF280" s="9"/>
      <c r="AG280" s="9"/>
      <c r="AH280" s="9"/>
      <c r="AI280" s="9"/>
      <c r="AJ280" s="9"/>
      <c r="AK280" s="9"/>
      <c r="AL280" s="33"/>
      <c r="AM280" s="33"/>
      <c r="AN280" s="9"/>
      <c r="AO280" s="9"/>
      <c r="AP280" s="9">
        <f t="shared" si="10"/>
        <v>1</v>
      </c>
      <c r="AQ280" s="11">
        <f t="shared" si="11"/>
        <v>1</v>
      </c>
    </row>
    <row r="281" spans="1:43" ht="11.25">
      <c r="A281" s="8" t="s">
        <v>1295</v>
      </c>
      <c r="B281" s="9"/>
      <c r="C281" s="9"/>
      <c r="D281" s="9"/>
      <c r="E281" s="9"/>
      <c r="F281" s="9"/>
      <c r="G281" s="9"/>
      <c r="H281" s="9"/>
      <c r="I281" s="3"/>
      <c r="J281" s="3"/>
      <c r="K281" s="9"/>
      <c r="L281" s="9"/>
      <c r="M281" s="9"/>
      <c r="N281" s="9"/>
      <c r="O281" s="9"/>
      <c r="P281" s="9">
        <v>1</v>
      </c>
      <c r="Q281" s="9"/>
      <c r="R281" s="3"/>
      <c r="S281" s="9"/>
      <c r="T281" s="9"/>
      <c r="U281" s="9"/>
      <c r="V281" s="3"/>
      <c r="W281" s="3"/>
      <c r="X281" s="3"/>
      <c r="Y281" s="9"/>
      <c r="Z281" s="9"/>
      <c r="AA281" s="9"/>
      <c r="AB281" s="33"/>
      <c r="AC281" s="9"/>
      <c r="AD281" s="3"/>
      <c r="AE281" s="9"/>
      <c r="AF281" s="9"/>
      <c r="AG281" s="9"/>
      <c r="AH281" s="9"/>
      <c r="AI281" s="9"/>
      <c r="AJ281" s="9"/>
      <c r="AK281" s="9"/>
      <c r="AL281" s="33"/>
      <c r="AM281" s="33"/>
      <c r="AN281" s="9"/>
      <c r="AO281" s="9"/>
      <c r="AP281" s="9">
        <f t="shared" si="10"/>
        <v>1</v>
      </c>
      <c r="AQ281" s="11">
        <f t="shared" si="11"/>
        <v>1</v>
      </c>
    </row>
    <row r="282" spans="1:43" ht="11.25">
      <c r="A282" s="8" t="s">
        <v>1296</v>
      </c>
      <c r="B282" s="9"/>
      <c r="C282" s="9"/>
      <c r="D282" s="9"/>
      <c r="E282" s="9"/>
      <c r="F282" s="9"/>
      <c r="G282" s="9"/>
      <c r="H282" s="9"/>
      <c r="I282" s="3"/>
      <c r="J282" s="3"/>
      <c r="K282" s="9"/>
      <c r="L282" s="9"/>
      <c r="M282" s="9"/>
      <c r="N282" s="9"/>
      <c r="O282" s="9"/>
      <c r="P282" s="9">
        <v>1</v>
      </c>
      <c r="Q282" s="9"/>
      <c r="R282" s="3"/>
      <c r="S282" s="9"/>
      <c r="T282" s="9"/>
      <c r="U282" s="9"/>
      <c r="V282" s="3"/>
      <c r="W282" s="3"/>
      <c r="X282" s="3"/>
      <c r="Y282" s="9"/>
      <c r="Z282" s="9"/>
      <c r="AA282" s="9"/>
      <c r="AB282" s="33"/>
      <c r="AC282" s="9"/>
      <c r="AD282" s="3"/>
      <c r="AE282" s="9"/>
      <c r="AF282" s="9"/>
      <c r="AG282" s="9"/>
      <c r="AH282" s="9"/>
      <c r="AI282" s="9"/>
      <c r="AJ282" s="9"/>
      <c r="AK282" s="9"/>
      <c r="AL282" s="33"/>
      <c r="AM282" s="33"/>
      <c r="AN282" s="9"/>
      <c r="AO282" s="9"/>
      <c r="AP282" s="9">
        <f t="shared" si="10"/>
        <v>1</v>
      </c>
      <c r="AQ282" s="11">
        <f t="shared" si="11"/>
        <v>1</v>
      </c>
    </row>
    <row r="283" spans="1:43" ht="11.25">
      <c r="A283" s="8" t="s">
        <v>1573</v>
      </c>
      <c r="B283" s="9"/>
      <c r="C283" s="9"/>
      <c r="D283" s="9"/>
      <c r="E283" s="9"/>
      <c r="F283" s="9"/>
      <c r="G283" s="9"/>
      <c r="H283" s="9"/>
      <c r="I283" s="3"/>
      <c r="J283" s="3"/>
      <c r="K283" s="9"/>
      <c r="L283" s="9"/>
      <c r="M283" s="9"/>
      <c r="N283" s="9"/>
      <c r="O283" s="9"/>
      <c r="P283" s="9"/>
      <c r="Q283" s="9"/>
      <c r="R283" s="3"/>
      <c r="S283" s="9"/>
      <c r="T283" s="9"/>
      <c r="U283" s="9"/>
      <c r="V283" s="3"/>
      <c r="W283" s="3"/>
      <c r="X283" s="3"/>
      <c r="Y283" s="9"/>
      <c r="Z283" s="9"/>
      <c r="AA283" s="9"/>
      <c r="AB283" s="33"/>
      <c r="AC283" s="9">
        <v>1</v>
      </c>
      <c r="AD283" s="3"/>
      <c r="AE283" s="9"/>
      <c r="AF283" s="9"/>
      <c r="AG283" s="9"/>
      <c r="AH283" s="9"/>
      <c r="AI283" s="9"/>
      <c r="AJ283" s="9"/>
      <c r="AK283" s="9"/>
      <c r="AL283" s="33"/>
      <c r="AM283" s="33"/>
      <c r="AN283" s="9"/>
      <c r="AO283" s="9"/>
      <c r="AP283" s="9">
        <f t="shared" si="10"/>
        <v>1</v>
      </c>
      <c r="AQ283" s="11">
        <f t="shared" si="11"/>
        <v>1</v>
      </c>
    </row>
    <row r="284" spans="1:43" ht="11.25">
      <c r="A284" s="1" t="s">
        <v>1259</v>
      </c>
      <c r="B284" s="9"/>
      <c r="C284" s="9"/>
      <c r="D284" s="9"/>
      <c r="E284" s="9"/>
      <c r="F284" s="9"/>
      <c r="G284" s="9"/>
      <c r="H284" s="9"/>
      <c r="I284" s="3"/>
      <c r="J284" s="3"/>
      <c r="K284" s="9"/>
      <c r="L284" s="9"/>
      <c r="M284" s="9"/>
      <c r="N284" s="9">
        <v>1</v>
      </c>
      <c r="O284" s="9"/>
      <c r="P284" s="9"/>
      <c r="Q284" s="9"/>
      <c r="R284" s="3"/>
      <c r="S284" s="9"/>
      <c r="T284" s="9"/>
      <c r="U284" s="9"/>
      <c r="V284" s="3"/>
      <c r="W284" s="3"/>
      <c r="X284" s="3"/>
      <c r="Y284" s="9"/>
      <c r="Z284" s="9"/>
      <c r="AA284" s="9"/>
      <c r="AB284" s="33"/>
      <c r="AC284" s="9"/>
      <c r="AD284" s="3"/>
      <c r="AE284" s="9"/>
      <c r="AF284" s="9"/>
      <c r="AG284" s="9"/>
      <c r="AH284" s="9"/>
      <c r="AI284" s="9"/>
      <c r="AJ284" s="9"/>
      <c r="AK284" s="9"/>
      <c r="AL284" s="33"/>
      <c r="AM284" s="33"/>
      <c r="AN284" s="9"/>
      <c r="AO284" s="9"/>
      <c r="AP284" s="9">
        <f t="shared" si="10"/>
        <v>1</v>
      </c>
      <c r="AQ284" s="11">
        <f t="shared" si="11"/>
        <v>1</v>
      </c>
    </row>
    <row r="285" spans="1:56" ht="11.25">
      <c r="A285" s="1" t="s">
        <v>1534</v>
      </c>
      <c r="B285" s="3"/>
      <c r="C285" s="9"/>
      <c r="D285" s="3"/>
      <c r="E285" s="3"/>
      <c r="F285" s="3"/>
      <c r="G285" s="9"/>
      <c r="H285" s="9"/>
      <c r="I285" s="3"/>
      <c r="J285" s="3"/>
      <c r="K285" s="9"/>
      <c r="L285" s="9"/>
      <c r="M285" s="9"/>
      <c r="N285" s="9"/>
      <c r="O285" s="9"/>
      <c r="P285" s="9"/>
      <c r="Q285" s="9"/>
      <c r="R285" s="3"/>
      <c r="S285" s="9"/>
      <c r="T285" s="9"/>
      <c r="U285" s="9"/>
      <c r="V285" s="3"/>
      <c r="W285" s="3"/>
      <c r="X285" s="3"/>
      <c r="Y285" s="9"/>
      <c r="Z285" s="9"/>
      <c r="AA285" s="9">
        <v>1</v>
      </c>
      <c r="AB285" s="33"/>
      <c r="AC285" s="9"/>
      <c r="AD285" s="3"/>
      <c r="AE285" s="9"/>
      <c r="AF285" s="9"/>
      <c r="AG285" s="9"/>
      <c r="AH285" s="9"/>
      <c r="AI285" s="9"/>
      <c r="AJ285" s="9"/>
      <c r="AK285" s="9"/>
      <c r="AL285" s="33"/>
      <c r="AM285" s="33"/>
      <c r="AN285" s="9"/>
      <c r="AO285" s="9"/>
      <c r="AP285" s="9">
        <f t="shared" si="10"/>
        <v>1</v>
      </c>
      <c r="AQ285" s="11">
        <f t="shared" si="11"/>
        <v>1</v>
      </c>
      <c r="AZ285" s="6"/>
      <c r="BA285" s="6"/>
      <c r="BB285" s="6"/>
      <c r="BC285" s="6"/>
      <c r="BD285" s="6"/>
    </row>
    <row r="286" spans="1:56" ht="11.25">
      <c r="A286" s="1" t="s">
        <v>1622</v>
      </c>
      <c r="B286" s="3"/>
      <c r="C286" s="9"/>
      <c r="D286" s="3"/>
      <c r="E286" s="3"/>
      <c r="F286" s="3"/>
      <c r="G286" s="9"/>
      <c r="H286" s="9"/>
      <c r="I286" s="3"/>
      <c r="J286" s="3"/>
      <c r="K286" s="9"/>
      <c r="L286" s="9"/>
      <c r="M286" s="9"/>
      <c r="N286" s="9"/>
      <c r="O286" s="9"/>
      <c r="P286" s="9"/>
      <c r="Q286" s="9"/>
      <c r="R286" s="3"/>
      <c r="S286" s="9"/>
      <c r="T286" s="9"/>
      <c r="U286" s="9"/>
      <c r="V286" s="3"/>
      <c r="W286" s="3"/>
      <c r="X286" s="3"/>
      <c r="Y286" s="9"/>
      <c r="Z286" s="9"/>
      <c r="AA286" s="9"/>
      <c r="AB286" s="33"/>
      <c r="AC286" s="9"/>
      <c r="AD286" s="3"/>
      <c r="AE286" s="9">
        <v>1</v>
      </c>
      <c r="AF286" s="9"/>
      <c r="AG286" s="9"/>
      <c r="AH286" s="9"/>
      <c r="AI286" s="9"/>
      <c r="AJ286" s="9"/>
      <c r="AK286" s="9"/>
      <c r="AL286" s="33"/>
      <c r="AM286" s="33"/>
      <c r="AN286" s="9"/>
      <c r="AO286" s="9"/>
      <c r="AP286" s="9">
        <f t="shared" si="10"/>
        <v>1</v>
      </c>
      <c r="AQ286" s="11">
        <f t="shared" si="11"/>
        <v>1</v>
      </c>
      <c r="AZ286" s="6"/>
      <c r="BA286" s="6"/>
      <c r="BB286" s="6"/>
      <c r="BC286" s="6"/>
      <c r="BD286" s="6"/>
    </row>
    <row r="287" spans="1:43" ht="11.25">
      <c r="A287" s="28" t="s">
        <v>640</v>
      </c>
      <c r="B287" s="3"/>
      <c r="C287" s="3"/>
      <c r="D287" s="3"/>
      <c r="E287" s="3"/>
      <c r="F287" s="3"/>
      <c r="G287" s="3"/>
      <c r="H287" s="9"/>
      <c r="I287" s="3"/>
      <c r="J287" s="3"/>
      <c r="K287" s="9"/>
      <c r="L287" s="9"/>
      <c r="M287" s="9"/>
      <c r="N287" s="9"/>
      <c r="O287" s="9"/>
      <c r="P287" s="9"/>
      <c r="Q287" s="9"/>
      <c r="R287" s="3"/>
      <c r="S287" s="9"/>
      <c r="T287" s="9"/>
      <c r="U287" s="9"/>
      <c r="V287" s="3"/>
      <c r="W287" s="3"/>
      <c r="X287" s="3"/>
      <c r="Y287" s="9"/>
      <c r="Z287" s="9">
        <v>1</v>
      </c>
      <c r="AA287" s="9"/>
      <c r="AB287" s="33"/>
      <c r="AC287" s="9"/>
      <c r="AD287" s="3"/>
      <c r="AE287" s="9"/>
      <c r="AF287" s="9"/>
      <c r="AG287" s="9"/>
      <c r="AH287" s="9"/>
      <c r="AI287" s="9"/>
      <c r="AJ287" s="9"/>
      <c r="AK287" s="9"/>
      <c r="AL287" s="33"/>
      <c r="AM287" s="33"/>
      <c r="AN287" s="9"/>
      <c r="AO287" s="9"/>
      <c r="AP287" s="9">
        <f t="shared" si="10"/>
        <v>1</v>
      </c>
      <c r="AQ287" s="11">
        <f t="shared" si="11"/>
        <v>1</v>
      </c>
    </row>
    <row r="288" spans="1:43" ht="11.25">
      <c r="A288" s="28" t="s">
        <v>1311</v>
      </c>
      <c r="B288" s="3"/>
      <c r="C288" s="3"/>
      <c r="D288" s="3"/>
      <c r="E288" s="3"/>
      <c r="F288" s="3"/>
      <c r="G288" s="3"/>
      <c r="H288" s="9"/>
      <c r="I288" s="3"/>
      <c r="J288" s="3"/>
      <c r="K288" s="9"/>
      <c r="L288" s="9"/>
      <c r="M288" s="9"/>
      <c r="N288" s="9"/>
      <c r="O288" s="9"/>
      <c r="P288" s="9">
        <v>1</v>
      </c>
      <c r="Q288" s="9"/>
      <c r="R288" s="3"/>
      <c r="S288" s="9"/>
      <c r="T288" s="9"/>
      <c r="U288" s="9"/>
      <c r="V288" s="3"/>
      <c r="W288" s="3"/>
      <c r="X288" s="3"/>
      <c r="Y288" s="9"/>
      <c r="Z288" s="9"/>
      <c r="AA288" s="9"/>
      <c r="AB288" s="33"/>
      <c r="AC288" s="9"/>
      <c r="AD288" s="3"/>
      <c r="AE288" s="9"/>
      <c r="AF288" s="9"/>
      <c r="AG288" s="9"/>
      <c r="AH288" s="9"/>
      <c r="AI288" s="9"/>
      <c r="AJ288" s="9"/>
      <c r="AK288" s="9"/>
      <c r="AL288" s="33"/>
      <c r="AM288" s="33"/>
      <c r="AN288" s="9"/>
      <c r="AO288" s="9"/>
      <c r="AP288" s="9">
        <f t="shared" si="10"/>
        <v>1</v>
      </c>
      <c r="AQ288" s="11">
        <f t="shared" si="11"/>
        <v>1</v>
      </c>
    </row>
    <row r="289" spans="1:43" ht="11.25">
      <c r="A289" s="28" t="s">
        <v>1308</v>
      </c>
      <c r="B289" s="3"/>
      <c r="C289" s="3"/>
      <c r="D289" s="3"/>
      <c r="E289" s="3"/>
      <c r="F289" s="3"/>
      <c r="G289" s="3"/>
      <c r="H289" s="9"/>
      <c r="I289" s="3"/>
      <c r="J289" s="3"/>
      <c r="K289" s="9"/>
      <c r="L289" s="9"/>
      <c r="M289" s="9"/>
      <c r="N289" s="9"/>
      <c r="O289" s="9"/>
      <c r="P289" s="9">
        <v>1</v>
      </c>
      <c r="Q289" s="9"/>
      <c r="R289" s="3"/>
      <c r="S289" s="9"/>
      <c r="T289" s="9"/>
      <c r="U289" s="9"/>
      <c r="V289" s="3"/>
      <c r="W289" s="3"/>
      <c r="X289" s="3"/>
      <c r="Y289" s="9"/>
      <c r="Z289" s="9"/>
      <c r="AA289" s="9"/>
      <c r="AB289" s="33"/>
      <c r="AC289" s="9"/>
      <c r="AD289" s="3"/>
      <c r="AE289" s="9"/>
      <c r="AF289" s="9"/>
      <c r="AG289" s="9"/>
      <c r="AH289" s="9"/>
      <c r="AI289" s="9"/>
      <c r="AJ289" s="9"/>
      <c r="AK289" s="9"/>
      <c r="AL289" s="33"/>
      <c r="AM289" s="33"/>
      <c r="AN289" s="9"/>
      <c r="AO289" s="9"/>
      <c r="AP289" s="9">
        <f t="shared" si="10"/>
        <v>1</v>
      </c>
      <c r="AQ289" s="11">
        <f t="shared" si="11"/>
        <v>1</v>
      </c>
    </row>
    <row r="290" spans="1:43" ht="11.25">
      <c r="A290" s="1" t="s">
        <v>968</v>
      </c>
      <c r="B290" s="9"/>
      <c r="C290" s="9"/>
      <c r="D290" s="9"/>
      <c r="E290" s="9"/>
      <c r="F290" s="9">
        <v>1</v>
      </c>
      <c r="G290" s="9"/>
      <c r="H290" s="9"/>
      <c r="I290" s="3"/>
      <c r="J290" s="3"/>
      <c r="K290" s="9"/>
      <c r="L290" s="9"/>
      <c r="M290" s="9"/>
      <c r="N290" s="9"/>
      <c r="O290" s="9"/>
      <c r="P290" s="9"/>
      <c r="Q290" s="9"/>
      <c r="R290" s="3"/>
      <c r="S290" s="9"/>
      <c r="T290" s="9"/>
      <c r="U290" s="9"/>
      <c r="V290" s="3"/>
      <c r="W290" s="3"/>
      <c r="X290" s="3"/>
      <c r="Y290" s="9"/>
      <c r="Z290" s="9"/>
      <c r="AA290" s="9"/>
      <c r="AB290" s="33"/>
      <c r="AC290" s="9"/>
      <c r="AD290" s="3"/>
      <c r="AE290" s="9"/>
      <c r="AF290" s="9"/>
      <c r="AG290" s="9"/>
      <c r="AH290" s="9"/>
      <c r="AI290" s="9"/>
      <c r="AJ290" s="9"/>
      <c r="AK290" s="9"/>
      <c r="AL290" s="33"/>
      <c r="AM290" s="33"/>
      <c r="AN290" s="9"/>
      <c r="AO290" s="9"/>
      <c r="AP290" s="9">
        <f t="shared" si="10"/>
        <v>1</v>
      </c>
      <c r="AQ290" s="11">
        <f t="shared" si="11"/>
        <v>1</v>
      </c>
    </row>
    <row r="291" spans="1:43" ht="11.25">
      <c r="A291" s="8" t="s">
        <v>934</v>
      </c>
      <c r="B291" s="9"/>
      <c r="C291" s="9"/>
      <c r="D291" s="9"/>
      <c r="E291" s="9"/>
      <c r="F291" s="9"/>
      <c r="G291" s="9">
        <v>1</v>
      </c>
      <c r="H291" s="9"/>
      <c r="I291" s="3"/>
      <c r="J291" s="3"/>
      <c r="K291" s="9"/>
      <c r="L291" s="9"/>
      <c r="M291" s="9"/>
      <c r="N291" s="9"/>
      <c r="O291" s="9"/>
      <c r="P291" s="9"/>
      <c r="Q291" s="9"/>
      <c r="R291" s="3"/>
      <c r="S291" s="9"/>
      <c r="T291" s="9"/>
      <c r="U291" s="9"/>
      <c r="V291" s="3"/>
      <c r="W291" s="3"/>
      <c r="X291" s="3"/>
      <c r="Y291" s="9"/>
      <c r="Z291" s="9"/>
      <c r="AA291" s="9"/>
      <c r="AB291" s="33"/>
      <c r="AC291" s="9"/>
      <c r="AD291" s="3"/>
      <c r="AE291" s="9"/>
      <c r="AF291" s="9"/>
      <c r="AG291" s="9"/>
      <c r="AH291" s="9"/>
      <c r="AI291" s="9"/>
      <c r="AJ291" s="9"/>
      <c r="AK291" s="9"/>
      <c r="AL291" s="33"/>
      <c r="AM291" s="33"/>
      <c r="AN291" s="9"/>
      <c r="AO291" s="9"/>
      <c r="AP291" s="9">
        <f t="shared" si="10"/>
        <v>1</v>
      </c>
      <c r="AQ291" s="11">
        <f t="shared" si="11"/>
        <v>1</v>
      </c>
    </row>
    <row r="292" spans="1:43" ht="11.25">
      <c r="A292" s="8" t="s">
        <v>1324</v>
      </c>
      <c r="B292" s="9"/>
      <c r="C292" s="9"/>
      <c r="D292" s="9"/>
      <c r="E292" s="9"/>
      <c r="F292" s="9"/>
      <c r="G292" s="9"/>
      <c r="H292" s="9"/>
      <c r="I292" s="3"/>
      <c r="J292" s="3"/>
      <c r="K292" s="9"/>
      <c r="L292" s="9"/>
      <c r="M292" s="9"/>
      <c r="N292" s="9"/>
      <c r="O292" s="9"/>
      <c r="P292" s="9"/>
      <c r="Q292" s="9">
        <v>1</v>
      </c>
      <c r="R292" s="3"/>
      <c r="S292" s="9"/>
      <c r="T292" s="9"/>
      <c r="U292" s="9"/>
      <c r="V292" s="3"/>
      <c r="W292" s="3"/>
      <c r="X292" s="3"/>
      <c r="Y292" s="9"/>
      <c r="Z292" s="9"/>
      <c r="AA292" s="9"/>
      <c r="AB292" s="33"/>
      <c r="AC292" s="9"/>
      <c r="AD292" s="3"/>
      <c r="AE292" s="9"/>
      <c r="AF292" s="9"/>
      <c r="AG292" s="9"/>
      <c r="AH292" s="9"/>
      <c r="AI292" s="9"/>
      <c r="AJ292" s="9"/>
      <c r="AK292" s="9"/>
      <c r="AL292" s="33"/>
      <c r="AM292" s="33"/>
      <c r="AN292" s="9"/>
      <c r="AO292" s="9"/>
      <c r="AP292" s="9">
        <f t="shared" si="10"/>
        <v>1</v>
      </c>
      <c r="AQ292" s="11">
        <f t="shared" si="11"/>
        <v>1</v>
      </c>
    </row>
    <row r="293" spans="1:43" ht="11.25">
      <c r="A293" s="8" t="s">
        <v>1261</v>
      </c>
      <c r="B293" s="9"/>
      <c r="C293" s="9"/>
      <c r="D293" s="9"/>
      <c r="E293" s="9"/>
      <c r="F293" s="9"/>
      <c r="G293" s="9"/>
      <c r="H293" s="9"/>
      <c r="I293" s="3"/>
      <c r="J293" s="3"/>
      <c r="K293" s="9"/>
      <c r="L293" s="9"/>
      <c r="M293" s="9"/>
      <c r="N293" s="9">
        <v>1</v>
      </c>
      <c r="O293" s="9"/>
      <c r="P293" s="9"/>
      <c r="Q293" s="9"/>
      <c r="R293" s="3"/>
      <c r="S293" s="9"/>
      <c r="T293" s="9"/>
      <c r="U293" s="9"/>
      <c r="V293" s="3"/>
      <c r="W293" s="3"/>
      <c r="X293" s="3"/>
      <c r="Y293" s="9"/>
      <c r="Z293" s="9"/>
      <c r="AA293" s="9"/>
      <c r="AB293" s="33"/>
      <c r="AC293" s="9"/>
      <c r="AD293" s="3"/>
      <c r="AE293" s="9"/>
      <c r="AF293" s="9"/>
      <c r="AG293" s="9"/>
      <c r="AH293" s="9"/>
      <c r="AI293" s="9"/>
      <c r="AJ293" s="9"/>
      <c r="AK293" s="9"/>
      <c r="AL293" s="33"/>
      <c r="AM293" s="33"/>
      <c r="AN293" s="9"/>
      <c r="AO293" s="9"/>
      <c r="AP293" s="9">
        <f t="shared" si="10"/>
        <v>1</v>
      </c>
      <c r="AQ293" s="11">
        <f t="shared" si="11"/>
        <v>1</v>
      </c>
    </row>
    <row r="294" spans="1:43" ht="11.25">
      <c r="A294" s="8" t="s">
        <v>1570</v>
      </c>
      <c r="B294" s="9"/>
      <c r="C294" s="9"/>
      <c r="D294" s="9"/>
      <c r="E294" s="9"/>
      <c r="F294" s="9"/>
      <c r="G294" s="9"/>
      <c r="H294" s="9"/>
      <c r="I294" s="3"/>
      <c r="J294" s="3"/>
      <c r="K294" s="9"/>
      <c r="L294" s="9"/>
      <c r="M294" s="9"/>
      <c r="N294" s="9"/>
      <c r="O294" s="9"/>
      <c r="P294" s="9"/>
      <c r="Q294" s="9"/>
      <c r="R294" s="3"/>
      <c r="S294" s="9"/>
      <c r="T294" s="9"/>
      <c r="U294" s="9"/>
      <c r="V294" s="3"/>
      <c r="W294" s="3"/>
      <c r="X294" s="3"/>
      <c r="Y294" s="9"/>
      <c r="Z294" s="9"/>
      <c r="AA294" s="9"/>
      <c r="AB294" s="33"/>
      <c r="AC294" s="9">
        <v>1</v>
      </c>
      <c r="AD294" s="3"/>
      <c r="AE294" s="9"/>
      <c r="AF294" s="9"/>
      <c r="AG294" s="9"/>
      <c r="AH294" s="9"/>
      <c r="AI294" s="9"/>
      <c r="AJ294" s="9"/>
      <c r="AK294" s="9"/>
      <c r="AL294" s="33"/>
      <c r="AM294" s="33"/>
      <c r="AN294" s="9"/>
      <c r="AO294" s="9"/>
      <c r="AP294" s="9">
        <f t="shared" si="10"/>
        <v>1</v>
      </c>
      <c r="AQ294" s="11">
        <f t="shared" si="11"/>
        <v>1</v>
      </c>
    </row>
    <row r="295" spans="1:43" ht="11.25">
      <c r="A295" s="1" t="s">
        <v>1528</v>
      </c>
      <c r="B295" s="3"/>
      <c r="C295" s="9"/>
      <c r="D295" s="3"/>
      <c r="E295" s="3"/>
      <c r="F295" s="3"/>
      <c r="G295" s="9"/>
      <c r="H295" s="9"/>
      <c r="I295" s="3"/>
      <c r="J295" s="3"/>
      <c r="K295" s="9"/>
      <c r="L295" s="9"/>
      <c r="M295" s="9"/>
      <c r="N295" s="9"/>
      <c r="O295" s="9"/>
      <c r="P295" s="9"/>
      <c r="Q295" s="9"/>
      <c r="R295" s="3"/>
      <c r="S295" s="9"/>
      <c r="T295" s="9"/>
      <c r="U295" s="9"/>
      <c r="V295" s="3"/>
      <c r="W295" s="3"/>
      <c r="X295" s="3"/>
      <c r="Y295" s="9"/>
      <c r="Z295" s="9">
        <v>1</v>
      </c>
      <c r="AA295" s="9"/>
      <c r="AB295" s="33"/>
      <c r="AC295" s="9"/>
      <c r="AD295" s="3"/>
      <c r="AE295" s="9"/>
      <c r="AF295" s="9"/>
      <c r="AG295" s="9"/>
      <c r="AH295" s="9"/>
      <c r="AI295" s="9"/>
      <c r="AJ295" s="9"/>
      <c r="AK295" s="9"/>
      <c r="AL295" s="33"/>
      <c r="AM295" s="33"/>
      <c r="AN295" s="9"/>
      <c r="AO295" s="9"/>
      <c r="AP295" s="9">
        <f t="shared" si="10"/>
        <v>1</v>
      </c>
      <c r="AQ295" s="11">
        <f t="shared" si="11"/>
        <v>1</v>
      </c>
    </row>
    <row r="296" spans="1:43" ht="11.25">
      <c r="A296" s="1" t="s">
        <v>1465</v>
      </c>
      <c r="B296" s="9"/>
      <c r="C296" s="9"/>
      <c r="D296" s="9"/>
      <c r="E296" s="9"/>
      <c r="F296" s="9"/>
      <c r="G296" s="9"/>
      <c r="H296" s="9"/>
      <c r="I296" s="3"/>
      <c r="J296" s="3"/>
      <c r="K296" s="9"/>
      <c r="L296" s="9"/>
      <c r="M296" s="9"/>
      <c r="N296" s="9"/>
      <c r="O296" s="9"/>
      <c r="P296" s="9"/>
      <c r="Q296" s="9"/>
      <c r="R296" s="3"/>
      <c r="S296" s="9"/>
      <c r="T296" s="9"/>
      <c r="U296" s="9"/>
      <c r="V296" s="3">
        <v>1</v>
      </c>
      <c r="W296" s="3"/>
      <c r="X296" s="3"/>
      <c r="Y296" s="9"/>
      <c r="Z296" s="9"/>
      <c r="AA296" s="9"/>
      <c r="AB296" s="33"/>
      <c r="AC296" s="9"/>
      <c r="AD296" s="3"/>
      <c r="AE296" s="9"/>
      <c r="AF296" s="9"/>
      <c r="AG296" s="9"/>
      <c r="AH296" s="9"/>
      <c r="AI296" s="9"/>
      <c r="AJ296" s="9"/>
      <c r="AK296" s="9"/>
      <c r="AL296" s="33"/>
      <c r="AM296" s="33"/>
      <c r="AN296" s="9"/>
      <c r="AO296" s="9"/>
      <c r="AP296" s="9">
        <f t="shared" si="10"/>
        <v>1</v>
      </c>
      <c r="AQ296" s="11">
        <f t="shared" si="11"/>
        <v>1</v>
      </c>
    </row>
    <row r="297" spans="1:43" ht="11.25">
      <c r="A297" s="8" t="s">
        <v>1024</v>
      </c>
      <c r="B297" s="9"/>
      <c r="C297" s="9"/>
      <c r="D297" s="9"/>
      <c r="E297" s="9"/>
      <c r="F297" s="9"/>
      <c r="G297" s="9"/>
      <c r="H297" s="9">
        <v>0</v>
      </c>
      <c r="I297" s="3"/>
      <c r="J297" s="3"/>
      <c r="K297" s="9"/>
      <c r="L297" s="9"/>
      <c r="M297" s="9"/>
      <c r="N297" s="9"/>
      <c r="O297" s="9">
        <v>1</v>
      </c>
      <c r="P297" s="9"/>
      <c r="Q297" s="9"/>
      <c r="R297" s="3"/>
      <c r="S297" s="9"/>
      <c r="T297" s="9"/>
      <c r="U297" s="9"/>
      <c r="V297" s="3"/>
      <c r="W297" s="3"/>
      <c r="X297" s="3"/>
      <c r="Y297" s="9"/>
      <c r="Z297" s="9"/>
      <c r="AA297" s="9"/>
      <c r="AB297" s="33"/>
      <c r="AC297" s="9"/>
      <c r="AD297" s="3"/>
      <c r="AE297" s="9"/>
      <c r="AF297" s="9"/>
      <c r="AG297" s="9"/>
      <c r="AH297" s="9"/>
      <c r="AI297" s="9"/>
      <c r="AJ297" s="9"/>
      <c r="AK297" s="9"/>
      <c r="AL297" s="33"/>
      <c r="AM297" s="33"/>
      <c r="AN297" s="9"/>
      <c r="AO297" s="9"/>
      <c r="AP297" s="9">
        <f t="shared" si="10"/>
        <v>1</v>
      </c>
      <c r="AQ297" s="11">
        <f t="shared" si="11"/>
        <v>2</v>
      </c>
    </row>
    <row r="298" spans="1:56" ht="11.25">
      <c r="A298" s="1" t="s">
        <v>1535</v>
      </c>
      <c r="B298" s="3"/>
      <c r="C298" s="9"/>
      <c r="D298" s="3"/>
      <c r="E298" s="3"/>
      <c r="F298" s="3"/>
      <c r="G298" s="9"/>
      <c r="H298" s="9"/>
      <c r="I298" s="3"/>
      <c r="J298" s="3"/>
      <c r="K298" s="9"/>
      <c r="L298" s="9"/>
      <c r="M298" s="9"/>
      <c r="N298" s="9"/>
      <c r="O298" s="9"/>
      <c r="P298" s="9"/>
      <c r="Q298" s="9"/>
      <c r="R298" s="3"/>
      <c r="S298" s="9"/>
      <c r="T298" s="9"/>
      <c r="U298" s="9"/>
      <c r="V298" s="3"/>
      <c r="W298" s="3"/>
      <c r="X298" s="3"/>
      <c r="Y298" s="9"/>
      <c r="Z298" s="9"/>
      <c r="AA298" s="9">
        <v>1</v>
      </c>
      <c r="AB298" s="33"/>
      <c r="AC298" s="9"/>
      <c r="AD298" s="3"/>
      <c r="AE298" s="9"/>
      <c r="AF298" s="9"/>
      <c r="AG298" s="9"/>
      <c r="AH298" s="9"/>
      <c r="AI298" s="9"/>
      <c r="AJ298" s="9"/>
      <c r="AK298" s="9"/>
      <c r="AL298" s="33"/>
      <c r="AM298" s="33"/>
      <c r="AN298" s="9"/>
      <c r="AO298" s="9"/>
      <c r="AP298" s="9">
        <f t="shared" si="10"/>
        <v>1</v>
      </c>
      <c r="AQ298" s="11">
        <f t="shared" si="11"/>
        <v>1</v>
      </c>
      <c r="AZ298" s="6"/>
      <c r="BA298" s="6"/>
      <c r="BB298" s="6"/>
      <c r="BC298" s="6"/>
      <c r="BD298" s="6"/>
    </row>
    <row r="299" spans="1:56" ht="11.25">
      <c r="A299" s="1" t="s">
        <v>1300</v>
      </c>
      <c r="B299" s="3"/>
      <c r="C299" s="9"/>
      <c r="D299" s="3"/>
      <c r="E299" s="3"/>
      <c r="F299" s="3"/>
      <c r="G299" s="9"/>
      <c r="H299" s="9"/>
      <c r="I299" s="3"/>
      <c r="J299" s="3"/>
      <c r="K299" s="9"/>
      <c r="L299" s="9"/>
      <c r="M299" s="9"/>
      <c r="N299" s="9"/>
      <c r="O299" s="9"/>
      <c r="P299" s="9">
        <v>1</v>
      </c>
      <c r="Q299" s="9"/>
      <c r="R299" s="3"/>
      <c r="S299" s="9"/>
      <c r="T299" s="9"/>
      <c r="U299" s="9"/>
      <c r="V299" s="3"/>
      <c r="W299" s="3"/>
      <c r="X299" s="3"/>
      <c r="Y299" s="9"/>
      <c r="Z299" s="9"/>
      <c r="AA299" s="9"/>
      <c r="AB299" s="33"/>
      <c r="AC299" s="9"/>
      <c r="AD299" s="3"/>
      <c r="AE299" s="9"/>
      <c r="AF299" s="9"/>
      <c r="AG299" s="9"/>
      <c r="AH299" s="9"/>
      <c r="AI299" s="9"/>
      <c r="AJ299" s="9"/>
      <c r="AK299" s="9"/>
      <c r="AL299" s="33"/>
      <c r="AM299" s="33"/>
      <c r="AN299" s="9"/>
      <c r="AO299" s="9"/>
      <c r="AP299" s="9">
        <f t="shared" si="10"/>
        <v>1</v>
      </c>
      <c r="AQ299" s="11">
        <f t="shared" si="11"/>
        <v>1</v>
      </c>
      <c r="AZ299" s="6"/>
      <c r="BA299" s="6"/>
      <c r="BB299" s="6"/>
      <c r="BC299" s="6"/>
      <c r="BD299" s="6"/>
    </row>
    <row r="300" spans="1:56" ht="11.25" customHeight="1">
      <c r="A300" s="1" t="s">
        <v>1302</v>
      </c>
      <c r="B300" s="3"/>
      <c r="C300" s="9"/>
      <c r="D300" s="3"/>
      <c r="E300" s="3"/>
      <c r="F300" s="3"/>
      <c r="G300" s="9"/>
      <c r="H300" s="9"/>
      <c r="I300" s="3"/>
      <c r="J300" s="3"/>
      <c r="K300" s="9"/>
      <c r="L300" s="9"/>
      <c r="M300" s="9"/>
      <c r="N300" s="9"/>
      <c r="O300" s="9"/>
      <c r="P300" s="9">
        <v>1</v>
      </c>
      <c r="Q300" s="9"/>
      <c r="R300" s="3"/>
      <c r="S300" s="9"/>
      <c r="T300" s="9"/>
      <c r="U300" s="9"/>
      <c r="V300" s="3"/>
      <c r="W300" s="3"/>
      <c r="X300" s="3"/>
      <c r="Y300" s="9"/>
      <c r="Z300" s="9"/>
      <c r="AA300" s="9"/>
      <c r="AB300" s="33"/>
      <c r="AC300" s="9"/>
      <c r="AD300" s="3"/>
      <c r="AE300" s="9"/>
      <c r="AF300" s="9"/>
      <c r="AG300" s="9"/>
      <c r="AH300" s="9"/>
      <c r="AI300" s="9"/>
      <c r="AJ300" s="9"/>
      <c r="AK300" s="9"/>
      <c r="AL300" s="33"/>
      <c r="AM300" s="33"/>
      <c r="AN300" s="9"/>
      <c r="AO300" s="9"/>
      <c r="AP300" s="9">
        <f t="shared" si="10"/>
        <v>1</v>
      </c>
      <c r="AQ300" s="11">
        <f t="shared" si="11"/>
        <v>1</v>
      </c>
      <c r="AZ300" s="6"/>
      <c r="BA300" s="6"/>
      <c r="BB300" s="6"/>
      <c r="BC300" s="6"/>
      <c r="BD300" s="6"/>
    </row>
    <row r="301" spans="1:43" ht="11.25" customHeight="1">
      <c r="A301" s="8" t="s">
        <v>1536</v>
      </c>
      <c r="B301" s="3"/>
      <c r="C301" s="9"/>
      <c r="D301" s="9"/>
      <c r="E301" s="9"/>
      <c r="F301" s="9"/>
      <c r="G301" s="9"/>
      <c r="H301" s="9"/>
      <c r="I301" s="3"/>
      <c r="J301" s="3"/>
      <c r="K301" s="9"/>
      <c r="L301" s="9"/>
      <c r="M301" s="9"/>
      <c r="N301" s="9"/>
      <c r="O301" s="9"/>
      <c r="P301" s="9"/>
      <c r="Q301" s="9"/>
      <c r="R301" s="3"/>
      <c r="S301" s="9"/>
      <c r="T301" s="9"/>
      <c r="U301" s="9"/>
      <c r="V301" s="3"/>
      <c r="W301" s="3"/>
      <c r="X301" s="3"/>
      <c r="Y301" s="9"/>
      <c r="Z301" s="9"/>
      <c r="AA301" s="9">
        <v>1</v>
      </c>
      <c r="AB301" s="33"/>
      <c r="AC301" s="9"/>
      <c r="AD301" s="3"/>
      <c r="AE301" s="9"/>
      <c r="AF301" s="9"/>
      <c r="AG301" s="9"/>
      <c r="AH301" s="9"/>
      <c r="AI301" s="9"/>
      <c r="AJ301" s="9"/>
      <c r="AK301" s="9"/>
      <c r="AL301" s="33"/>
      <c r="AM301" s="33"/>
      <c r="AN301" s="9"/>
      <c r="AO301" s="9"/>
      <c r="AP301" s="9">
        <f t="shared" si="10"/>
        <v>1</v>
      </c>
      <c r="AQ301" s="11">
        <f t="shared" si="11"/>
        <v>1</v>
      </c>
    </row>
    <row r="302" spans="1:43" ht="11.25" customHeight="1">
      <c r="A302" s="8" t="s">
        <v>1342</v>
      </c>
      <c r="B302" s="3"/>
      <c r="C302" s="9"/>
      <c r="D302" s="9"/>
      <c r="E302" s="9"/>
      <c r="F302" s="9"/>
      <c r="G302" s="9"/>
      <c r="H302" s="9"/>
      <c r="I302" s="3"/>
      <c r="J302" s="3"/>
      <c r="K302" s="9"/>
      <c r="L302" s="9"/>
      <c r="M302" s="9"/>
      <c r="N302" s="9"/>
      <c r="O302" s="9"/>
      <c r="P302" s="9"/>
      <c r="Q302" s="9"/>
      <c r="R302" s="3">
        <v>1</v>
      </c>
      <c r="S302" s="9"/>
      <c r="T302" s="9"/>
      <c r="U302" s="9"/>
      <c r="V302" s="3"/>
      <c r="W302" s="3"/>
      <c r="X302" s="3"/>
      <c r="Y302" s="9"/>
      <c r="Z302" s="9"/>
      <c r="AA302" s="9"/>
      <c r="AB302" s="33"/>
      <c r="AC302" s="9"/>
      <c r="AD302" s="3"/>
      <c r="AE302" s="9"/>
      <c r="AF302" s="9"/>
      <c r="AG302" s="9"/>
      <c r="AH302" s="9"/>
      <c r="AI302" s="9"/>
      <c r="AJ302" s="9"/>
      <c r="AK302" s="9"/>
      <c r="AL302" s="33"/>
      <c r="AM302" s="33"/>
      <c r="AN302" s="9"/>
      <c r="AO302" s="9"/>
      <c r="AP302" s="9">
        <f t="shared" si="10"/>
        <v>1</v>
      </c>
      <c r="AQ302" s="11">
        <f t="shared" si="11"/>
        <v>1</v>
      </c>
    </row>
    <row r="303" spans="1:43" ht="11.25">
      <c r="A303" s="1" t="s">
        <v>672</v>
      </c>
      <c r="B303" s="9"/>
      <c r="C303" s="9">
        <v>1</v>
      </c>
      <c r="D303" s="9"/>
      <c r="E303" s="9"/>
      <c r="F303" s="9"/>
      <c r="G303" s="9"/>
      <c r="H303" s="9"/>
      <c r="I303" s="3"/>
      <c r="J303" s="3"/>
      <c r="K303" s="9"/>
      <c r="L303" s="9"/>
      <c r="M303" s="9"/>
      <c r="N303" s="9"/>
      <c r="O303" s="9"/>
      <c r="P303" s="9"/>
      <c r="Q303" s="9"/>
      <c r="R303" s="3"/>
      <c r="S303" s="9"/>
      <c r="T303" s="9"/>
      <c r="U303" s="9"/>
      <c r="V303" s="3"/>
      <c r="W303" s="3"/>
      <c r="X303" s="3"/>
      <c r="Y303" s="9"/>
      <c r="Z303" s="9"/>
      <c r="AA303" s="9"/>
      <c r="AB303" s="33"/>
      <c r="AC303" s="9"/>
      <c r="AD303" s="3"/>
      <c r="AE303" s="9"/>
      <c r="AF303" s="9"/>
      <c r="AG303" s="9"/>
      <c r="AH303" s="9"/>
      <c r="AI303" s="9"/>
      <c r="AJ303" s="9"/>
      <c r="AK303" s="9"/>
      <c r="AL303" s="33"/>
      <c r="AM303" s="33"/>
      <c r="AN303" s="9"/>
      <c r="AO303" s="9"/>
      <c r="AP303" s="9">
        <f t="shared" si="10"/>
        <v>1</v>
      </c>
      <c r="AQ303" s="11">
        <f t="shared" si="11"/>
        <v>1</v>
      </c>
    </row>
    <row r="304" spans="1:55" ht="11.25">
      <c r="A304" s="8" t="s">
        <v>1000</v>
      </c>
      <c r="B304" s="9"/>
      <c r="C304" s="9"/>
      <c r="D304" s="9"/>
      <c r="E304" s="9"/>
      <c r="F304" s="9"/>
      <c r="G304" s="9">
        <v>1</v>
      </c>
      <c r="H304" s="9"/>
      <c r="I304" s="3"/>
      <c r="J304" s="3"/>
      <c r="K304" s="9"/>
      <c r="L304" s="9"/>
      <c r="M304" s="9"/>
      <c r="N304" s="9"/>
      <c r="O304" s="9"/>
      <c r="P304" s="9"/>
      <c r="Q304" s="9"/>
      <c r="R304" s="3"/>
      <c r="S304" s="9"/>
      <c r="T304" s="9"/>
      <c r="U304" s="9"/>
      <c r="V304" s="3"/>
      <c r="W304" s="3"/>
      <c r="X304" s="3"/>
      <c r="Y304" s="9"/>
      <c r="Z304" s="9"/>
      <c r="AA304" s="9"/>
      <c r="AB304" s="33"/>
      <c r="AC304" s="9"/>
      <c r="AD304" s="3"/>
      <c r="AE304" s="9"/>
      <c r="AF304" s="9"/>
      <c r="AG304" s="9"/>
      <c r="AH304" s="9"/>
      <c r="AI304" s="9"/>
      <c r="AJ304" s="9"/>
      <c r="AK304" s="9"/>
      <c r="AL304" s="33"/>
      <c r="AM304" s="33"/>
      <c r="AN304" s="9"/>
      <c r="AO304" s="9"/>
      <c r="AP304" s="9">
        <f t="shared" si="10"/>
        <v>1</v>
      </c>
      <c r="AQ304" s="11">
        <f t="shared" si="11"/>
        <v>1</v>
      </c>
      <c r="AZ304" s="20"/>
      <c r="BA304" s="20"/>
      <c r="BB304" s="20"/>
      <c r="BC304" s="20"/>
    </row>
    <row r="305" spans="1:55" ht="11.25">
      <c r="A305" s="8" t="s">
        <v>1306</v>
      </c>
      <c r="B305" s="9"/>
      <c r="C305" s="9"/>
      <c r="D305" s="9"/>
      <c r="E305" s="9"/>
      <c r="F305" s="9"/>
      <c r="G305" s="9"/>
      <c r="H305" s="9"/>
      <c r="I305" s="3"/>
      <c r="J305" s="3"/>
      <c r="K305" s="9"/>
      <c r="L305" s="9"/>
      <c r="M305" s="9"/>
      <c r="N305" s="9"/>
      <c r="O305" s="9"/>
      <c r="P305" s="9">
        <v>1</v>
      </c>
      <c r="Q305" s="9"/>
      <c r="R305" s="3"/>
      <c r="S305" s="9"/>
      <c r="T305" s="9"/>
      <c r="U305" s="9"/>
      <c r="V305" s="3"/>
      <c r="W305" s="3"/>
      <c r="X305" s="3"/>
      <c r="Y305" s="9"/>
      <c r="Z305" s="9"/>
      <c r="AA305" s="9"/>
      <c r="AB305" s="33"/>
      <c r="AC305" s="9"/>
      <c r="AD305" s="3"/>
      <c r="AE305" s="9"/>
      <c r="AF305" s="9"/>
      <c r="AG305" s="9"/>
      <c r="AH305" s="9"/>
      <c r="AI305" s="9"/>
      <c r="AJ305" s="9"/>
      <c r="AK305" s="9"/>
      <c r="AL305" s="33"/>
      <c r="AM305" s="33"/>
      <c r="AN305" s="9"/>
      <c r="AO305" s="9"/>
      <c r="AP305" s="9">
        <f t="shared" si="10"/>
        <v>1</v>
      </c>
      <c r="AQ305" s="11">
        <f t="shared" si="11"/>
        <v>1</v>
      </c>
      <c r="AZ305" s="20"/>
      <c r="BA305" s="20"/>
      <c r="BB305" s="20"/>
      <c r="BC305" s="20"/>
    </row>
    <row r="306" spans="1:43" ht="11.25">
      <c r="A306" s="8" t="s">
        <v>562</v>
      </c>
      <c r="B306" s="9">
        <v>1</v>
      </c>
      <c r="C306" s="9"/>
      <c r="D306" s="9"/>
      <c r="E306" s="9"/>
      <c r="F306" s="9"/>
      <c r="G306" s="9"/>
      <c r="H306" s="9"/>
      <c r="I306" s="3"/>
      <c r="J306" s="3"/>
      <c r="K306" s="9"/>
      <c r="L306" s="9"/>
      <c r="M306" s="9"/>
      <c r="N306" s="9"/>
      <c r="O306" s="9"/>
      <c r="P306" s="9"/>
      <c r="Q306" s="9"/>
      <c r="R306" s="3"/>
      <c r="S306" s="9"/>
      <c r="T306" s="9"/>
      <c r="U306" s="9"/>
      <c r="V306" s="3"/>
      <c r="W306" s="3"/>
      <c r="X306" s="3"/>
      <c r="Y306" s="9"/>
      <c r="Z306" s="9"/>
      <c r="AA306" s="9"/>
      <c r="AB306" s="33"/>
      <c r="AC306" s="9"/>
      <c r="AD306" s="3"/>
      <c r="AE306" s="9"/>
      <c r="AF306" s="9"/>
      <c r="AG306" s="9"/>
      <c r="AH306" s="9"/>
      <c r="AI306" s="9"/>
      <c r="AJ306" s="9"/>
      <c r="AK306" s="9"/>
      <c r="AL306" s="33"/>
      <c r="AM306" s="33"/>
      <c r="AN306" s="9"/>
      <c r="AO306" s="9"/>
      <c r="AP306" s="9">
        <f t="shared" si="10"/>
        <v>1</v>
      </c>
      <c r="AQ306" s="11">
        <f t="shared" si="11"/>
        <v>1</v>
      </c>
    </row>
    <row r="307" spans="1:43" ht="11.25">
      <c r="A307" s="1" t="s">
        <v>1579</v>
      </c>
      <c r="B307" s="3"/>
      <c r="C307" s="3"/>
      <c r="D307" s="3"/>
      <c r="E307" s="3"/>
      <c r="F307" s="3"/>
      <c r="G307" s="3"/>
      <c r="H307" s="9"/>
      <c r="I307" s="3"/>
      <c r="J307" s="3"/>
      <c r="K307" s="9"/>
      <c r="L307" s="9"/>
      <c r="M307" s="9"/>
      <c r="N307" s="9"/>
      <c r="O307" s="9"/>
      <c r="P307" s="9"/>
      <c r="Q307" s="9"/>
      <c r="R307" s="3"/>
      <c r="S307" s="9"/>
      <c r="T307" s="9"/>
      <c r="U307" s="9"/>
      <c r="V307" s="3"/>
      <c r="W307" s="3"/>
      <c r="X307" s="3"/>
      <c r="Y307" s="9"/>
      <c r="Z307" s="9"/>
      <c r="AA307" s="9"/>
      <c r="AB307" s="33"/>
      <c r="AC307" s="9">
        <v>1</v>
      </c>
      <c r="AD307" s="3"/>
      <c r="AE307" s="9"/>
      <c r="AF307" s="9"/>
      <c r="AG307" s="9"/>
      <c r="AH307" s="9"/>
      <c r="AI307" s="9"/>
      <c r="AJ307" s="9"/>
      <c r="AK307" s="9"/>
      <c r="AL307" s="33"/>
      <c r="AM307" s="33"/>
      <c r="AN307" s="9"/>
      <c r="AO307" s="9"/>
      <c r="AP307" s="9">
        <f t="shared" si="10"/>
        <v>1</v>
      </c>
      <c r="AQ307" s="11">
        <f t="shared" si="11"/>
        <v>1</v>
      </c>
    </row>
    <row r="308" spans="1:43" ht="11.25">
      <c r="A308" s="1" t="s">
        <v>1572</v>
      </c>
      <c r="B308" s="3"/>
      <c r="C308" s="3"/>
      <c r="D308" s="3"/>
      <c r="E308" s="3"/>
      <c r="F308" s="3"/>
      <c r="G308" s="3"/>
      <c r="H308" s="9"/>
      <c r="I308" s="3"/>
      <c r="J308" s="3"/>
      <c r="K308" s="9"/>
      <c r="L308" s="9"/>
      <c r="M308" s="9"/>
      <c r="N308" s="9"/>
      <c r="O308" s="9"/>
      <c r="P308" s="9"/>
      <c r="Q308" s="9"/>
      <c r="R308" s="3"/>
      <c r="S308" s="9"/>
      <c r="T308" s="9"/>
      <c r="U308" s="9"/>
      <c r="V308" s="3"/>
      <c r="W308" s="3"/>
      <c r="X308" s="3"/>
      <c r="Y308" s="9"/>
      <c r="Z308" s="9"/>
      <c r="AA308" s="9"/>
      <c r="AB308" s="33"/>
      <c r="AC308" s="9">
        <v>1</v>
      </c>
      <c r="AD308" s="3"/>
      <c r="AE308" s="9"/>
      <c r="AF308" s="9"/>
      <c r="AG308" s="9"/>
      <c r="AH308" s="9"/>
      <c r="AI308" s="9"/>
      <c r="AJ308" s="9"/>
      <c r="AK308" s="9"/>
      <c r="AL308" s="33"/>
      <c r="AM308" s="33"/>
      <c r="AN308" s="9"/>
      <c r="AO308" s="9"/>
      <c r="AP308" s="9">
        <f t="shared" si="10"/>
        <v>1</v>
      </c>
      <c r="AQ308" s="11">
        <f t="shared" si="11"/>
        <v>1</v>
      </c>
    </row>
    <row r="309" spans="1:43" ht="11.25">
      <c r="A309" s="1" t="s">
        <v>1571</v>
      </c>
      <c r="B309" s="3"/>
      <c r="C309" s="3"/>
      <c r="D309" s="3"/>
      <c r="E309" s="3"/>
      <c r="F309" s="3"/>
      <c r="G309" s="3"/>
      <c r="H309" s="9"/>
      <c r="I309" s="3"/>
      <c r="J309" s="3"/>
      <c r="K309" s="9"/>
      <c r="L309" s="9"/>
      <c r="M309" s="9"/>
      <c r="N309" s="9"/>
      <c r="O309" s="9"/>
      <c r="P309" s="9"/>
      <c r="Q309" s="9"/>
      <c r="R309" s="3"/>
      <c r="S309" s="9"/>
      <c r="T309" s="9"/>
      <c r="U309" s="9"/>
      <c r="V309" s="3"/>
      <c r="W309" s="3"/>
      <c r="X309" s="3"/>
      <c r="Y309" s="9"/>
      <c r="Z309" s="9"/>
      <c r="AA309" s="9"/>
      <c r="AB309" s="33"/>
      <c r="AC309" s="9">
        <v>1</v>
      </c>
      <c r="AD309" s="3"/>
      <c r="AE309" s="9"/>
      <c r="AF309" s="9"/>
      <c r="AG309" s="9"/>
      <c r="AH309" s="9"/>
      <c r="AI309" s="9"/>
      <c r="AJ309" s="9"/>
      <c r="AK309" s="9"/>
      <c r="AL309" s="33"/>
      <c r="AM309" s="33"/>
      <c r="AN309" s="9"/>
      <c r="AO309" s="9"/>
      <c r="AP309" s="9">
        <f t="shared" si="10"/>
        <v>1</v>
      </c>
      <c r="AQ309" s="11">
        <f t="shared" si="11"/>
        <v>1</v>
      </c>
    </row>
    <row r="310" spans="1:43" ht="11.25">
      <c r="A310" s="1" t="s">
        <v>1359</v>
      </c>
      <c r="B310" s="3"/>
      <c r="C310" s="3"/>
      <c r="D310" s="3"/>
      <c r="E310" s="3"/>
      <c r="F310" s="3"/>
      <c r="G310" s="3"/>
      <c r="H310" s="9"/>
      <c r="I310" s="3"/>
      <c r="J310" s="3"/>
      <c r="K310" s="9"/>
      <c r="L310" s="9"/>
      <c r="M310" s="9"/>
      <c r="N310" s="9"/>
      <c r="O310" s="9"/>
      <c r="P310" s="9"/>
      <c r="Q310" s="9"/>
      <c r="R310" s="3">
        <v>0</v>
      </c>
      <c r="S310" s="9"/>
      <c r="T310" s="9"/>
      <c r="U310" s="9"/>
      <c r="V310" s="3"/>
      <c r="W310" s="3"/>
      <c r="X310" s="3"/>
      <c r="Y310" s="9">
        <v>1</v>
      </c>
      <c r="Z310" s="9"/>
      <c r="AA310" s="9"/>
      <c r="AB310" s="33"/>
      <c r="AC310" s="9"/>
      <c r="AD310" s="3"/>
      <c r="AE310" s="9"/>
      <c r="AF310" s="9"/>
      <c r="AG310" s="9"/>
      <c r="AH310" s="9"/>
      <c r="AI310" s="9"/>
      <c r="AJ310" s="9"/>
      <c r="AK310" s="9"/>
      <c r="AL310" s="33"/>
      <c r="AM310" s="33"/>
      <c r="AN310" s="9"/>
      <c r="AO310" s="9"/>
      <c r="AP310" s="9">
        <f t="shared" si="10"/>
        <v>1</v>
      </c>
      <c r="AQ310" s="11">
        <f t="shared" si="11"/>
        <v>2</v>
      </c>
    </row>
    <row r="311" spans="1:43" ht="11.25">
      <c r="A311" s="1" t="s">
        <v>1512</v>
      </c>
      <c r="B311" s="3"/>
      <c r="C311" s="3"/>
      <c r="D311" s="3"/>
      <c r="E311" s="3"/>
      <c r="F311" s="3"/>
      <c r="G311" s="3"/>
      <c r="H311" s="9"/>
      <c r="I311" s="3"/>
      <c r="J311" s="3"/>
      <c r="K311" s="9"/>
      <c r="L311" s="9"/>
      <c r="M311" s="9"/>
      <c r="N311" s="9"/>
      <c r="O311" s="9"/>
      <c r="P311" s="9"/>
      <c r="Q311" s="9"/>
      <c r="R311" s="3"/>
      <c r="S311" s="9"/>
      <c r="T311" s="9"/>
      <c r="U311" s="9"/>
      <c r="V311" s="3"/>
      <c r="W311" s="3"/>
      <c r="X311" s="3"/>
      <c r="Y311" s="9">
        <v>1</v>
      </c>
      <c r="Z311" s="9"/>
      <c r="AA311" s="9"/>
      <c r="AB311" s="33"/>
      <c r="AC311" s="9"/>
      <c r="AD311" s="3"/>
      <c r="AE311" s="9"/>
      <c r="AF311" s="9"/>
      <c r="AG311" s="9"/>
      <c r="AH311" s="9"/>
      <c r="AI311" s="9"/>
      <c r="AJ311" s="9"/>
      <c r="AK311" s="9"/>
      <c r="AL311" s="33"/>
      <c r="AM311" s="33"/>
      <c r="AN311" s="9"/>
      <c r="AO311" s="9"/>
      <c r="AP311" s="9">
        <f t="shared" si="10"/>
        <v>1</v>
      </c>
      <c r="AQ311" s="11">
        <f t="shared" si="11"/>
        <v>1</v>
      </c>
    </row>
    <row r="312" spans="1:43" ht="11.25">
      <c r="A312" s="8" t="s">
        <v>1012</v>
      </c>
      <c r="B312" s="3"/>
      <c r="C312" s="9"/>
      <c r="D312" s="9"/>
      <c r="E312" s="9"/>
      <c r="F312" s="9"/>
      <c r="G312" s="9"/>
      <c r="H312" s="9"/>
      <c r="I312" s="3"/>
      <c r="J312" s="3"/>
      <c r="K312" s="9"/>
      <c r="L312" s="9"/>
      <c r="M312" s="9"/>
      <c r="N312" s="9"/>
      <c r="O312" s="9"/>
      <c r="P312" s="9">
        <v>1</v>
      </c>
      <c r="Q312" s="9"/>
      <c r="R312" s="3"/>
      <c r="S312" s="9"/>
      <c r="T312" s="9"/>
      <c r="U312" s="9"/>
      <c r="V312" s="3"/>
      <c r="W312" s="3"/>
      <c r="X312" s="3"/>
      <c r="Y312" s="9"/>
      <c r="Z312" s="9"/>
      <c r="AA312" s="9"/>
      <c r="AB312" s="33"/>
      <c r="AC312" s="9"/>
      <c r="AD312" s="3"/>
      <c r="AE312" s="9"/>
      <c r="AF312" s="9"/>
      <c r="AG312" s="9"/>
      <c r="AH312" s="9"/>
      <c r="AI312" s="9"/>
      <c r="AJ312" s="9"/>
      <c r="AK312" s="9"/>
      <c r="AL312" s="33"/>
      <c r="AM312" s="33"/>
      <c r="AN312" s="9"/>
      <c r="AO312" s="9"/>
      <c r="AP312" s="9">
        <f t="shared" si="10"/>
        <v>1</v>
      </c>
      <c r="AQ312" s="11">
        <f t="shared" si="11"/>
        <v>1</v>
      </c>
    </row>
    <row r="313" spans="1:43" ht="11.25">
      <c r="A313" s="8" t="s">
        <v>1250</v>
      </c>
      <c r="B313" s="3"/>
      <c r="C313" s="9"/>
      <c r="D313" s="9"/>
      <c r="E313" s="9"/>
      <c r="F313" s="9"/>
      <c r="G313" s="9"/>
      <c r="H313" s="9"/>
      <c r="I313" s="3"/>
      <c r="J313" s="3"/>
      <c r="K313" s="9"/>
      <c r="L313" s="9"/>
      <c r="M313" s="9"/>
      <c r="N313" s="9"/>
      <c r="O313" s="9"/>
      <c r="P313" s="9"/>
      <c r="Q313" s="9"/>
      <c r="R313" s="3"/>
      <c r="S313" s="9"/>
      <c r="T313" s="9"/>
      <c r="U313" s="9"/>
      <c r="V313" s="3"/>
      <c r="W313" s="3"/>
      <c r="X313" s="3"/>
      <c r="Y313" s="9"/>
      <c r="Z313" s="9"/>
      <c r="AA313" s="9">
        <v>1</v>
      </c>
      <c r="AB313" s="33"/>
      <c r="AC313" s="9"/>
      <c r="AD313" s="3"/>
      <c r="AE313" s="9"/>
      <c r="AF313" s="9"/>
      <c r="AG313" s="9"/>
      <c r="AH313" s="9"/>
      <c r="AI313" s="9"/>
      <c r="AJ313" s="9"/>
      <c r="AK313" s="9"/>
      <c r="AL313" s="33"/>
      <c r="AM313" s="33"/>
      <c r="AN313" s="9"/>
      <c r="AO313" s="9"/>
      <c r="AP313" s="9">
        <f t="shared" si="10"/>
        <v>1</v>
      </c>
      <c r="AQ313" s="11">
        <f t="shared" si="11"/>
        <v>1</v>
      </c>
    </row>
    <row r="314" spans="1:43" ht="11.25">
      <c r="A314" s="8" t="s">
        <v>1424</v>
      </c>
      <c r="B314" s="3"/>
      <c r="C314" s="9"/>
      <c r="D314" s="9"/>
      <c r="E314" s="9"/>
      <c r="F314" s="9"/>
      <c r="G314" s="9"/>
      <c r="H314" s="9"/>
      <c r="I314" s="3"/>
      <c r="J314" s="3"/>
      <c r="K314" s="9"/>
      <c r="L314" s="9"/>
      <c r="M314" s="9"/>
      <c r="N314" s="9"/>
      <c r="O314" s="9"/>
      <c r="P314" s="9"/>
      <c r="Q314" s="9"/>
      <c r="R314" s="3"/>
      <c r="S314" s="9"/>
      <c r="T314" s="9"/>
      <c r="U314" s="9">
        <v>1</v>
      </c>
      <c r="V314" s="3"/>
      <c r="W314" s="3"/>
      <c r="X314" s="3"/>
      <c r="Y314" s="9"/>
      <c r="Z314" s="9"/>
      <c r="AA314" s="9"/>
      <c r="AB314" s="33"/>
      <c r="AC314" s="9"/>
      <c r="AD314" s="3"/>
      <c r="AE314" s="9"/>
      <c r="AF314" s="9"/>
      <c r="AG314" s="9"/>
      <c r="AH314" s="9"/>
      <c r="AI314" s="9"/>
      <c r="AJ314" s="9"/>
      <c r="AK314" s="9"/>
      <c r="AL314" s="33"/>
      <c r="AM314" s="33"/>
      <c r="AN314" s="9"/>
      <c r="AO314" s="9"/>
      <c r="AP314" s="9">
        <f t="shared" si="10"/>
        <v>1</v>
      </c>
      <c r="AQ314" s="11">
        <f t="shared" si="11"/>
        <v>1</v>
      </c>
    </row>
    <row r="315" spans="1:43" ht="11.25">
      <c r="A315" s="8" t="s">
        <v>1581</v>
      </c>
      <c r="B315" s="3"/>
      <c r="C315" s="9"/>
      <c r="D315" s="9"/>
      <c r="E315" s="9"/>
      <c r="F315" s="9"/>
      <c r="G315" s="9"/>
      <c r="H315" s="9"/>
      <c r="I315" s="3"/>
      <c r="J315" s="3"/>
      <c r="K315" s="9"/>
      <c r="L315" s="9"/>
      <c r="M315" s="9"/>
      <c r="N315" s="9"/>
      <c r="O315" s="9"/>
      <c r="P315" s="9"/>
      <c r="Q315" s="9"/>
      <c r="R315" s="3"/>
      <c r="S315" s="9"/>
      <c r="T315" s="9"/>
      <c r="U315" s="9"/>
      <c r="V315" s="3"/>
      <c r="W315" s="3"/>
      <c r="X315" s="3"/>
      <c r="Y315" s="9"/>
      <c r="Z315" s="9"/>
      <c r="AA315" s="9"/>
      <c r="AB315" s="33"/>
      <c r="AC315" s="9">
        <v>1</v>
      </c>
      <c r="AD315" s="3"/>
      <c r="AE315" s="9"/>
      <c r="AF315" s="9"/>
      <c r="AG315" s="9"/>
      <c r="AH315" s="9"/>
      <c r="AI315" s="9"/>
      <c r="AJ315" s="9"/>
      <c r="AK315" s="9"/>
      <c r="AL315" s="33"/>
      <c r="AM315" s="33"/>
      <c r="AN315" s="9"/>
      <c r="AO315" s="9"/>
      <c r="AP315" s="9">
        <f t="shared" si="10"/>
        <v>1</v>
      </c>
      <c r="AQ315" s="11">
        <f t="shared" si="11"/>
        <v>1</v>
      </c>
    </row>
    <row r="316" spans="1:43" ht="11.25" customHeight="1">
      <c r="A316" s="8" t="s">
        <v>1583</v>
      </c>
      <c r="B316" s="3"/>
      <c r="C316" s="9"/>
      <c r="D316" s="9"/>
      <c r="E316" s="9"/>
      <c r="F316" s="9"/>
      <c r="G316" s="9"/>
      <c r="H316" s="9"/>
      <c r="I316" s="3"/>
      <c r="J316" s="3"/>
      <c r="K316" s="9"/>
      <c r="L316" s="9"/>
      <c r="M316" s="9"/>
      <c r="N316" s="9"/>
      <c r="O316" s="9"/>
      <c r="P316" s="9"/>
      <c r="Q316" s="9"/>
      <c r="R316" s="3"/>
      <c r="S316" s="9"/>
      <c r="T316" s="9"/>
      <c r="U316" s="9"/>
      <c r="V316" s="3"/>
      <c r="W316" s="3"/>
      <c r="X316" s="3"/>
      <c r="Y316" s="9"/>
      <c r="Z316" s="9"/>
      <c r="AA316" s="9"/>
      <c r="AB316" s="33"/>
      <c r="AC316" s="9">
        <v>1</v>
      </c>
      <c r="AD316" s="3"/>
      <c r="AE316" s="9"/>
      <c r="AF316" s="9"/>
      <c r="AG316" s="9"/>
      <c r="AH316" s="9"/>
      <c r="AI316" s="9"/>
      <c r="AJ316" s="9"/>
      <c r="AK316" s="9"/>
      <c r="AL316" s="33"/>
      <c r="AM316" s="33"/>
      <c r="AN316" s="9"/>
      <c r="AO316" s="9"/>
      <c r="AP316" s="9">
        <f t="shared" si="10"/>
        <v>1</v>
      </c>
      <c r="AQ316" s="11">
        <f t="shared" si="11"/>
        <v>1</v>
      </c>
    </row>
    <row r="317" spans="1:43" ht="11.25">
      <c r="A317" s="8" t="s">
        <v>1304</v>
      </c>
      <c r="B317" s="9"/>
      <c r="C317" s="9"/>
      <c r="D317" s="3"/>
      <c r="E317" s="9"/>
      <c r="F317" s="9"/>
      <c r="G317" s="9"/>
      <c r="H317" s="9"/>
      <c r="I317" s="3"/>
      <c r="J317" s="3"/>
      <c r="K317" s="9"/>
      <c r="L317" s="9"/>
      <c r="M317" s="9"/>
      <c r="N317" s="9"/>
      <c r="O317" s="9"/>
      <c r="P317" s="9">
        <v>1</v>
      </c>
      <c r="Q317" s="9"/>
      <c r="R317" s="3"/>
      <c r="S317" s="9"/>
      <c r="T317" s="9"/>
      <c r="U317" s="9"/>
      <c r="V317" s="3"/>
      <c r="W317" s="3"/>
      <c r="X317" s="3"/>
      <c r="Y317" s="9"/>
      <c r="Z317" s="9"/>
      <c r="AA317" s="9"/>
      <c r="AB317" s="33"/>
      <c r="AC317" s="9"/>
      <c r="AD317" s="3"/>
      <c r="AE317" s="9"/>
      <c r="AF317" s="9"/>
      <c r="AG317" s="9"/>
      <c r="AH317" s="9"/>
      <c r="AI317" s="9"/>
      <c r="AJ317" s="9"/>
      <c r="AK317" s="9"/>
      <c r="AL317" s="33"/>
      <c r="AM317" s="33"/>
      <c r="AN317" s="9"/>
      <c r="AO317" s="9"/>
      <c r="AP317" s="9">
        <f t="shared" si="10"/>
        <v>1</v>
      </c>
      <c r="AQ317" s="11">
        <f t="shared" si="11"/>
        <v>1</v>
      </c>
    </row>
    <row r="318" spans="1:43" ht="11.25">
      <c r="A318" s="8" t="s">
        <v>583</v>
      </c>
      <c r="B318" s="9"/>
      <c r="C318" s="9"/>
      <c r="D318" s="3"/>
      <c r="E318" s="9"/>
      <c r="F318" s="9"/>
      <c r="G318" s="9"/>
      <c r="H318" s="9"/>
      <c r="I318" s="3"/>
      <c r="J318" s="3"/>
      <c r="K318" s="9"/>
      <c r="L318" s="9"/>
      <c r="M318" s="9"/>
      <c r="N318" s="9">
        <v>1</v>
      </c>
      <c r="O318" s="9"/>
      <c r="P318" s="9"/>
      <c r="Q318" s="9"/>
      <c r="R318" s="3"/>
      <c r="S318" s="9"/>
      <c r="T318" s="9"/>
      <c r="U318" s="9"/>
      <c r="V318" s="3"/>
      <c r="W318" s="3"/>
      <c r="X318" s="3"/>
      <c r="Y318" s="9"/>
      <c r="Z318" s="9"/>
      <c r="AA318" s="9"/>
      <c r="AB318" s="33"/>
      <c r="AC318" s="9"/>
      <c r="AD318" s="3"/>
      <c r="AE318" s="9"/>
      <c r="AF318" s="9"/>
      <c r="AG318" s="9"/>
      <c r="AH318" s="9"/>
      <c r="AI318" s="9"/>
      <c r="AJ318" s="9"/>
      <c r="AK318" s="9"/>
      <c r="AL318" s="33"/>
      <c r="AM318" s="33"/>
      <c r="AN318" s="9"/>
      <c r="AO318" s="9"/>
      <c r="AP318" s="9">
        <f t="shared" si="10"/>
        <v>1</v>
      </c>
      <c r="AQ318" s="11">
        <f t="shared" si="11"/>
        <v>1</v>
      </c>
    </row>
    <row r="319" spans="1:43" ht="11.25">
      <c r="A319" s="1" t="s">
        <v>1530</v>
      </c>
      <c r="B319" s="3"/>
      <c r="C319" s="9"/>
      <c r="D319" s="3"/>
      <c r="E319" s="3"/>
      <c r="F319" s="3"/>
      <c r="G319" s="9"/>
      <c r="H319" s="9"/>
      <c r="I319" s="3"/>
      <c r="J319" s="3"/>
      <c r="K319" s="9"/>
      <c r="L319" s="9"/>
      <c r="M319" s="9"/>
      <c r="N319" s="9"/>
      <c r="O319" s="9"/>
      <c r="P319" s="9"/>
      <c r="Q319" s="9"/>
      <c r="R319" s="3"/>
      <c r="S319" s="9"/>
      <c r="T319" s="9"/>
      <c r="U319" s="9"/>
      <c r="V319" s="3"/>
      <c r="W319" s="3"/>
      <c r="X319" s="3"/>
      <c r="Y319" s="9"/>
      <c r="Z319" s="9">
        <v>1</v>
      </c>
      <c r="AA319" s="9"/>
      <c r="AB319" s="33"/>
      <c r="AC319" s="9"/>
      <c r="AD319" s="3"/>
      <c r="AE319" s="9"/>
      <c r="AF319" s="9"/>
      <c r="AG319" s="9"/>
      <c r="AH319" s="9"/>
      <c r="AI319" s="9"/>
      <c r="AJ319" s="9"/>
      <c r="AK319" s="9"/>
      <c r="AL319" s="33"/>
      <c r="AM319" s="33"/>
      <c r="AN319" s="9"/>
      <c r="AO319" s="9"/>
      <c r="AP319" s="9">
        <f t="shared" si="10"/>
        <v>1</v>
      </c>
      <c r="AQ319" s="11">
        <f t="shared" si="11"/>
        <v>1</v>
      </c>
    </row>
    <row r="320" spans="1:43" ht="11.25">
      <c r="A320" s="1" t="s">
        <v>594</v>
      </c>
      <c r="B320" s="9"/>
      <c r="C320" s="9"/>
      <c r="D320" s="9"/>
      <c r="E320" s="9"/>
      <c r="F320" s="9"/>
      <c r="G320" s="9"/>
      <c r="H320" s="9"/>
      <c r="I320" s="3"/>
      <c r="J320" s="3"/>
      <c r="K320" s="9"/>
      <c r="L320" s="9"/>
      <c r="M320" s="9"/>
      <c r="N320" s="9"/>
      <c r="O320" s="9"/>
      <c r="P320" s="9"/>
      <c r="Q320" s="9"/>
      <c r="R320" s="3"/>
      <c r="S320" s="9"/>
      <c r="T320" s="9">
        <v>1</v>
      </c>
      <c r="U320" s="9"/>
      <c r="V320" s="3"/>
      <c r="W320" s="3"/>
      <c r="X320" s="3"/>
      <c r="Y320" s="9"/>
      <c r="Z320" s="9"/>
      <c r="AA320" s="9"/>
      <c r="AB320" s="33"/>
      <c r="AC320" s="9"/>
      <c r="AD320" s="3"/>
      <c r="AE320" s="9"/>
      <c r="AF320" s="9"/>
      <c r="AG320" s="9"/>
      <c r="AH320" s="9"/>
      <c r="AI320" s="9"/>
      <c r="AJ320" s="9"/>
      <c r="AK320" s="9"/>
      <c r="AL320" s="33"/>
      <c r="AM320" s="33"/>
      <c r="AN320" s="9"/>
      <c r="AO320" s="9"/>
      <c r="AP320" s="9">
        <f t="shared" si="10"/>
        <v>1</v>
      </c>
      <c r="AQ320" s="11">
        <f t="shared" si="11"/>
        <v>1</v>
      </c>
    </row>
    <row r="321" spans="1:43" ht="11.25">
      <c r="A321" s="1" t="s">
        <v>1205</v>
      </c>
      <c r="B321" s="9"/>
      <c r="C321" s="9"/>
      <c r="D321" s="9"/>
      <c r="E321" s="9"/>
      <c r="F321" s="9"/>
      <c r="G321" s="9"/>
      <c r="H321" s="9"/>
      <c r="I321" s="3"/>
      <c r="J321" s="3"/>
      <c r="K321" s="9"/>
      <c r="L321" s="9">
        <v>1</v>
      </c>
      <c r="M321" s="9"/>
      <c r="N321" s="9"/>
      <c r="O321" s="9"/>
      <c r="P321" s="9"/>
      <c r="Q321" s="9"/>
      <c r="R321" s="3"/>
      <c r="S321" s="9"/>
      <c r="T321" s="9"/>
      <c r="U321" s="9"/>
      <c r="V321" s="3"/>
      <c r="W321" s="3"/>
      <c r="X321" s="3"/>
      <c r="Y321" s="9"/>
      <c r="Z321" s="9"/>
      <c r="AA321" s="9"/>
      <c r="AB321" s="33"/>
      <c r="AC321" s="9"/>
      <c r="AD321" s="3"/>
      <c r="AE321" s="9"/>
      <c r="AF321" s="9"/>
      <c r="AG321" s="9"/>
      <c r="AH321" s="9"/>
      <c r="AI321" s="9"/>
      <c r="AJ321" s="9"/>
      <c r="AK321" s="9"/>
      <c r="AL321" s="33"/>
      <c r="AM321" s="33"/>
      <c r="AN321" s="9"/>
      <c r="AO321" s="9"/>
      <c r="AP321" s="9">
        <f t="shared" si="10"/>
        <v>1</v>
      </c>
      <c r="AQ321" s="11">
        <f t="shared" si="11"/>
        <v>1</v>
      </c>
    </row>
    <row r="322" spans="1:43" ht="11.25">
      <c r="A322" s="8" t="s">
        <v>914</v>
      </c>
      <c r="B322" s="9"/>
      <c r="C322" s="9"/>
      <c r="D322" s="9"/>
      <c r="E322" s="9"/>
      <c r="F322" s="9"/>
      <c r="G322" s="9"/>
      <c r="H322" s="9"/>
      <c r="I322" s="3"/>
      <c r="J322" s="3"/>
      <c r="K322" s="9"/>
      <c r="L322" s="9"/>
      <c r="M322" s="9"/>
      <c r="N322" s="9"/>
      <c r="O322" s="9"/>
      <c r="P322" s="9"/>
      <c r="Q322" s="9"/>
      <c r="R322" s="3"/>
      <c r="S322" s="9"/>
      <c r="T322" s="9"/>
      <c r="U322" s="9"/>
      <c r="V322" s="3"/>
      <c r="W322" s="3"/>
      <c r="X322" s="3"/>
      <c r="Y322" s="9"/>
      <c r="Z322" s="9">
        <v>1</v>
      </c>
      <c r="AA322" s="9"/>
      <c r="AB322" s="33"/>
      <c r="AC322" s="9"/>
      <c r="AD322" s="3"/>
      <c r="AE322" s="9"/>
      <c r="AF322" s="9"/>
      <c r="AG322" s="9"/>
      <c r="AH322" s="9"/>
      <c r="AI322" s="9"/>
      <c r="AJ322" s="9"/>
      <c r="AK322" s="9"/>
      <c r="AL322" s="33"/>
      <c r="AM322" s="33"/>
      <c r="AN322" s="9"/>
      <c r="AO322" s="9"/>
      <c r="AP322" s="9">
        <f aca="true" t="shared" si="12" ref="AP322:AP341">SUM(B322:AO322)</f>
        <v>1</v>
      </c>
      <c r="AQ322" s="11">
        <f aca="true" t="shared" si="13" ref="AQ322:AQ341">COUNTA(B322:AN322)</f>
        <v>1</v>
      </c>
    </row>
    <row r="323" spans="1:43" ht="11.25">
      <c r="A323" s="8" t="s">
        <v>1546</v>
      </c>
      <c r="B323" s="9"/>
      <c r="C323" s="9"/>
      <c r="D323" s="9"/>
      <c r="E323" s="9"/>
      <c r="F323" s="9"/>
      <c r="G323" s="9"/>
      <c r="H323" s="9"/>
      <c r="I323" s="3"/>
      <c r="J323" s="3"/>
      <c r="K323" s="9"/>
      <c r="L323" s="9"/>
      <c r="M323" s="9"/>
      <c r="N323" s="9"/>
      <c r="O323" s="9"/>
      <c r="P323" s="9"/>
      <c r="Q323" s="9"/>
      <c r="R323" s="3"/>
      <c r="S323" s="9"/>
      <c r="T323" s="9"/>
      <c r="U323" s="9"/>
      <c r="V323" s="3"/>
      <c r="W323" s="3"/>
      <c r="X323" s="3"/>
      <c r="Y323" s="9"/>
      <c r="Z323" s="9"/>
      <c r="AA323" s="9">
        <v>1</v>
      </c>
      <c r="AB323" s="33"/>
      <c r="AC323" s="9"/>
      <c r="AD323" s="3"/>
      <c r="AE323" s="9"/>
      <c r="AF323" s="9"/>
      <c r="AG323" s="9"/>
      <c r="AH323" s="9"/>
      <c r="AI323" s="9"/>
      <c r="AJ323" s="9"/>
      <c r="AK323" s="9"/>
      <c r="AL323" s="33"/>
      <c r="AM323" s="33"/>
      <c r="AN323" s="9"/>
      <c r="AO323" s="9"/>
      <c r="AP323" s="9">
        <f t="shared" si="12"/>
        <v>1</v>
      </c>
      <c r="AQ323" s="11">
        <f t="shared" si="13"/>
        <v>1</v>
      </c>
    </row>
    <row r="324" spans="1:43" ht="11.25">
      <c r="A324" s="8" t="s">
        <v>985</v>
      </c>
      <c r="B324" s="9"/>
      <c r="C324" s="9"/>
      <c r="D324" s="9"/>
      <c r="E324" s="9"/>
      <c r="F324" s="9"/>
      <c r="G324" s="9"/>
      <c r="H324" s="9"/>
      <c r="I324" s="3"/>
      <c r="J324" s="3"/>
      <c r="K324" s="9"/>
      <c r="L324" s="9"/>
      <c r="M324" s="9"/>
      <c r="N324" s="9"/>
      <c r="O324" s="9"/>
      <c r="P324" s="9">
        <v>0</v>
      </c>
      <c r="Q324" s="9"/>
      <c r="R324" s="3"/>
      <c r="S324" s="9"/>
      <c r="T324" s="9"/>
      <c r="U324" s="9"/>
      <c r="V324" s="3"/>
      <c r="W324" s="3"/>
      <c r="X324" s="3"/>
      <c r="Y324" s="9"/>
      <c r="Z324" s="9"/>
      <c r="AA324" s="9"/>
      <c r="AB324" s="33"/>
      <c r="AC324" s="9"/>
      <c r="AD324" s="3"/>
      <c r="AE324" s="9"/>
      <c r="AF324" s="9"/>
      <c r="AG324" s="9"/>
      <c r="AH324" s="9"/>
      <c r="AI324" s="9"/>
      <c r="AJ324" s="9"/>
      <c r="AK324" s="9"/>
      <c r="AL324" s="33"/>
      <c r="AM324" s="33"/>
      <c r="AN324" s="9"/>
      <c r="AO324" s="9"/>
      <c r="AP324" s="9">
        <f t="shared" si="12"/>
        <v>0</v>
      </c>
      <c r="AQ324" s="11">
        <f t="shared" si="13"/>
        <v>1</v>
      </c>
    </row>
    <row r="325" spans="1:43" ht="11.25">
      <c r="A325" s="8" t="s">
        <v>1298</v>
      </c>
      <c r="B325" s="9"/>
      <c r="C325" s="9"/>
      <c r="D325" s="9"/>
      <c r="E325" s="9"/>
      <c r="F325" s="9"/>
      <c r="G325" s="9"/>
      <c r="H325" s="9"/>
      <c r="I325" s="3"/>
      <c r="J325" s="3"/>
      <c r="K325" s="9"/>
      <c r="L325" s="9"/>
      <c r="M325" s="9"/>
      <c r="N325" s="9"/>
      <c r="O325" s="9"/>
      <c r="P325" s="9">
        <v>0</v>
      </c>
      <c r="Q325" s="9"/>
      <c r="R325" s="3"/>
      <c r="S325" s="9"/>
      <c r="T325" s="9"/>
      <c r="U325" s="9"/>
      <c r="V325" s="3"/>
      <c r="W325" s="3"/>
      <c r="X325" s="3"/>
      <c r="Y325" s="9"/>
      <c r="Z325" s="9"/>
      <c r="AA325" s="9"/>
      <c r="AB325" s="33"/>
      <c r="AC325" s="9"/>
      <c r="AD325" s="3"/>
      <c r="AE325" s="9"/>
      <c r="AF325" s="9"/>
      <c r="AG325" s="9"/>
      <c r="AH325" s="9"/>
      <c r="AI325" s="9"/>
      <c r="AJ325" s="9"/>
      <c r="AK325" s="9"/>
      <c r="AL325" s="33"/>
      <c r="AM325" s="33"/>
      <c r="AN325" s="9"/>
      <c r="AO325" s="9"/>
      <c r="AP325" s="9">
        <f t="shared" si="12"/>
        <v>0</v>
      </c>
      <c r="AQ325" s="11">
        <f t="shared" si="13"/>
        <v>1</v>
      </c>
    </row>
    <row r="326" spans="1:43" ht="11.25">
      <c r="A326" s="8" t="s">
        <v>1299</v>
      </c>
      <c r="B326" s="9"/>
      <c r="C326" s="9"/>
      <c r="D326" s="9"/>
      <c r="E326" s="9"/>
      <c r="F326" s="9"/>
      <c r="G326" s="9"/>
      <c r="H326" s="9"/>
      <c r="I326" s="3"/>
      <c r="J326" s="3"/>
      <c r="K326" s="9"/>
      <c r="L326" s="9"/>
      <c r="M326" s="9"/>
      <c r="N326" s="9"/>
      <c r="O326" s="9"/>
      <c r="P326" s="9">
        <v>0</v>
      </c>
      <c r="Q326" s="9"/>
      <c r="R326" s="3"/>
      <c r="S326" s="9"/>
      <c r="T326" s="9"/>
      <c r="U326" s="9"/>
      <c r="V326" s="3"/>
      <c r="W326" s="3"/>
      <c r="X326" s="3"/>
      <c r="Y326" s="9"/>
      <c r="Z326" s="9"/>
      <c r="AA326" s="9"/>
      <c r="AB326" s="33"/>
      <c r="AC326" s="9"/>
      <c r="AD326" s="3"/>
      <c r="AE326" s="9"/>
      <c r="AF326" s="9"/>
      <c r="AG326" s="9"/>
      <c r="AH326" s="9"/>
      <c r="AI326" s="9"/>
      <c r="AJ326" s="9"/>
      <c r="AK326" s="9"/>
      <c r="AL326" s="33"/>
      <c r="AM326" s="33"/>
      <c r="AN326" s="9"/>
      <c r="AO326" s="9"/>
      <c r="AP326" s="9">
        <f t="shared" si="12"/>
        <v>0</v>
      </c>
      <c r="AQ326" s="11">
        <f t="shared" si="13"/>
        <v>1</v>
      </c>
    </row>
    <row r="327" spans="1:43" ht="11.25">
      <c r="A327" s="8" t="s">
        <v>1294</v>
      </c>
      <c r="B327" s="9"/>
      <c r="C327" s="9"/>
      <c r="D327" s="9"/>
      <c r="E327" s="9"/>
      <c r="F327" s="9"/>
      <c r="G327" s="9"/>
      <c r="H327" s="9"/>
      <c r="I327" s="3"/>
      <c r="J327" s="3"/>
      <c r="K327" s="9"/>
      <c r="L327" s="9"/>
      <c r="M327" s="9"/>
      <c r="N327" s="9"/>
      <c r="O327" s="9"/>
      <c r="P327" s="9">
        <v>0</v>
      </c>
      <c r="Q327" s="9"/>
      <c r="R327" s="3"/>
      <c r="S327" s="9"/>
      <c r="T327" s="9"/>
      <c r="U327" s="9"/>
      <c r="V327" s="3"/>
      <c r="W327" s="3"/>
      <c r="X327" s="3"/>
      <c r="Y327" s="9"/>
      <c r="Z327" s="9"/>
      <c r="AA327" s="9"/>
      <c r="AB327" s="33"/>
      <c r="AC327" s="9"/>
      <c r="AD327" s="3"/>
      <c r="AE327" s="9"/>
      <c r="AF327" s="9"/>
      <c r="AG327" s="9"/>
      <c r="AH327" s="9"/>
      <c r="AI327" s="9"/>
      <c r="AJ327" s="9"/>
      <c r="AK327" s="9"/>
      <c r="AL327" s="33"/>
      <c r="AM327" s="33"/>
      <c r="AN327" s="9"/>
      <c r="AO327" s="9"/>
      <c r="AP327" s="9">
        <f t="shared" si="12"/>
        <v>0</v>
      </c>
      <c r="AQ327" s="11">
        <f t="shared" si="13"/>
        <v>1</v>
      </c>
    </row>
    <row r="328" spans="1:56" ht="11.25">
      <c r="A328" s="1" t="s">
        <v>1533</v>
      </c>
      <c r="B328" s="3"/>
      <c r="C328" s="9"/>
      <c r="D328" s="3"/>
      <c r="E328" s="3"/>
      <c r="F328" s="3"/>
      <c r="G328" s="9"/>
      <c r="H328" s="9"/>
      <c r="I328" s="3"/>
      <c r="J328" s="3"/>
      <c r="K328" s="9"/>
      <c r="L328" s="9"/>
      <c r="M328" s="9"/>
      <c r="N328" s="9"/>
      <c r="O328" s="9"/>
      <c r="P328" s="9"/>
      <c r="Q328" s="9"/>
      <c r="R328" s="3"/>
      <c r="S328" s="9"/>
      <c r="T328" s="9"/>
      <c r="U328" s="9"/>
      <c r="V328" s="3"/>
      <c r="W328" s="3"/>
      <c r="X328" s="3"/>
      <c r="Y328" s="9"/>
      <c r="Z328" s="9"/>
      <c r="AA328" s="9">
        <v>0</v>
      </c>
      <c r="AB328" s="33"/>
      <c r="AC328" s="9"/>
      <c r="AD328" s="3"/>
      <c r="AE328" s="9"/>
      <c r="AF328" s="9"/>
      <c r="AG328" s="9"/>
      <c r="AH328" s="9"/>
      <c r="AI328" s="9"/>
      <c r="AJ328" s="9"/>
      <c r="AK328" s="9"/>
      <c r="AL328" s="33"/>
      <c r="AM328" s="33"/>
      <c r="AN328" s="9"/>
      <c r="AO328" s="9"/>
      <c r="AP328" s="9">
        <f t="shared" si="12"/>
        <v>0</v>
      </c>
      <c r="AQ328" s="11">
        <f t="shared" si="13"/>
        <v>1</v>
      </c>
      <c r="AZ328" s="6"/>
      <c r="BA328" s="6"/>
      <c r="BB328" s="6"/>
      <c r="BC328" s="6"/>
      <c r="BD328" s="6"/>
    </row>
    <row r="329" spans="1:56" ht="11.25">
      <c r="A329" s="1" t="s">
        <v>1292</v>
      </c>
      <c r="B329" s="3"/>
      <c r="C329" s="9"/>
      <c r="D329" s="3"/>
      <c r="E329" s="3"/>
      <c r="F329" s="3"/>
      <c r="G329" s="9"/>
      <c r="H329" s="9"/>
      <c r="I329" s="3"/>
      <c r="J329" s="3"/>
      <c r="K329" s="9"/>
      <c r="L329" s="9"/>
      <c r="M329" s="9"/>
      <c r="N329" s="9"/>
      <c r="O329" s="9"/>
      <c r="P329" s="9">
        <v>0</v>
      </c>
      <c r="Q329" s="9"/>
      <c r="R329" s="3"/>
      <c r="S329" s="9"/>
      <c r="T329" s="9"/>
      <c r="U329" s="9"/>
      <c r="V329" s="3"/>
      <c r="W329" s="3"/>
      <c r="X329" s="3"/>
      <c r="Y329" s="9"/>
      <c r="Z329" s="9"/>
      <c r="AA329" s="9"/>
      <c r="AB329" s="33"/>
      <c r="AC329" s="9"/>
      <c r="AD329" s="3"/>
      <c r="AE329" s="9"/>
      <c r="AF329" s="9"/>
      <c r="AG329" s="9"/>
      <c r="AH329" s="9"/>
      <c r="AI329" s="9"/>
      <c r="AJ329" s="9"/>
      <c r="AK329" s="9"/>
      <c r="AL329" s="33"/>
      <c r="AM329" s="33"/>
      <c r="AN329" s="9"/>
      <c r="AO329" s="9"/>
      <c r="AP329" s="9">
        <f t="shared" si="12"/>
        <v>0</v>
      </c>
      <c r="AQ329" s="11">
        <f t="shared" si="13"/>
        <v>1</v>
      </c>
      <c r="AZ329" s="6"/>
      <c r="BA329" s="6"/>
      <c r="BB329" s="6"/>
      <c r="BC329" s="6"/>
      <c r="BD329" s="6"/>
    </row>
    <row r="330" spans="1:56" ht="11.25">
      <c r="A330" s="1" t="s">
        <v>1527</v>
      </c>
      <c r="B330" s="3"/>
      <c r="C330" s="9"/>
      <c r="D330" s="3"/>
      <c r="E330" s="3"/>
      <c r="F330" s="3"/>
      <c r="G330" s="9"/>
      <c r="H330" s="9"/>
      <c r="I330" s="3"/>
      <c r="J330" s="3"/>
      <c r="K330" s="9"/>
      <c r="L330" s="9"/>
      <c r="M330" s="9"/>
      <c r="N330" s="9"/>
      <c r="O330" s="9"/>
      <c r="P330" s="9"/>
      <c r="Q330" s="9"/>
      <c r="R330" s="3"/>
      <c r="S330" s="9"/>
      <c r="T330" s="9"/>
      <c r="U330" s="9"/>
      <c r="V330" s="3"/>
      <c r="W330" s="3"/>
      <c r="X330" s="3"/>
      <c r="Y330" s="9"/>
      <c r="Z330" s="9">
        <v>0</v>
      </c>
      <c r="AA330" s="9"/>
      <c r="AB330" s="33"/>
      <c r="AC330" s="9"/>
      <c r="AD330" s="3"/>
      <c r="AE330" s="9"/>
      <c r="AF330" s="9"/>
      <c r="AG330" s="9"/>
      <c r="AH330" s="9"/>
      <c r="AI330" s="9"/>
      <c r="AJ330" s="9"/>
      <c r="AK330" s="9"/>
      <c r="AL330" s="33"/>
      <c r="AM330" s="33"/>
      <c r="AN330" s="9"/>
      <c r="AO330" s="9"/>
      <c r="AP330" s="9">
        <f t="shared" si="12"/>
        <v>0</v>
      </c>
      <c r="AQ330" s="11">
        <f t="shared" si="13"/>
        <v>1</v>
      </c>
      <c r="AZ330" s="6"/>
      <c r="BA330" s="6"/>
      <c r="BB330" s="6"/>
      <c r="BC330" s="6"/>
      <c r="BD330" s="6"/>
    </row>
    <row r="331" spans="1:43" ht="11.25" customHeight="1">
      <c r="A331" s="28" t="s">
        <v>933</v>
      </c>
      <c r="B331" s="3"/>
      <c r="C331" s="3"/>
      <c r="D331" s="3"/>
      <c r="E331" s="3"/>
      <c r="F331" s="3"/>
      <c r="G331" s="3"/>
      <c r="H331" s="9"/>
      <c r="I331" s="3"/>
      <c r="J331" s="3"/>
      <c r="K331" s="9"/>
      <c r="L331" s="9"/>
      <c r="M331" s="9"/>
      <c r="N331" s="9"/>
      <c r="O331" s="9"/>
      <c r="P331" s="9"/>
      <c r="Q331" s="9"/>
      <c r="R331" s="3"/>
      <c r="S331" s="9"/>
      <c r="T331" s="9"/>
      <c r="U331" s="9"/>
      <c r="V331" s="3"/>
      <c r="W331" s="3"/>
      <c r="X331" s="3"/>
      <c r="Y331" s="9"/>
      <c r="Z331" s="9">
        <v>0</v>
      </c>
      <c r="AA331" s="9"/>
      <c r="AB331" s="33"/>
      <c r="AC331" s="9"/>
      <c r="AD331" s="3"/>
      <c r="AE331" s="9"/>
      <c r="AF331" s="9"/>
      <c r="AG331" s="9"/>
      <c r="AH331" s="9"/>
      <c r="AI331" s="9"/>
      <c r="AJ331" s="9"/>
      <c r="AK331" s="9"/>
      <c r="AL331" s="33"/>
      <c r="AM331" s="33"/>
      <c r="AN331" s="9"/>
      <c r="AO331" s="9"/>
      <c r="AP331" s="9">
        <f t="shared" si="12"/>
        <v>0</v>
      </c>
      <c r="AQ331" s="11">
        <f t="shared" si="13"/>
        <v>1</v>
      </c>
    </row>
    <row r="332" spans="1:43" ht="11.25">
      <c r="A332" s="28" t="s">
        <v>1309</v>
      </c>
      <c r="B332" s="3"/>
      <c r="C332" s="3"/>
      <c r="D332" s="3"/>
      <c r="E332" s="3"/>
      <c r="F332" s="3"/>
      <c r="G332" s="3"/>
      <c r="H332" s="9"/>
      <c r="I332" s="3"/>
      <c r="J332" s="3"/>
      <c r="K332" s="9"/>
      <c r="L332" s="9"/>
      <c r="M332" s="9"/>
      <c r="N332" s="9"/>
      <c r="O332" s="9"/>
      <c r="P332" s="9">
        <v>0</v>
      </c>
      <c r="Q332" s="9"/>
      <c r="R332" s="3"/>
      <c r="S332" s="9"/>
      <c r="T332" s="9"/>
      <c r="U332" s="9"/>
      <c r="V332" s="3"/>
      <c r="W332" s="3"/>
      <c r="X332" s="3"/>
      <c r="Y332" s="9"/>
      <c r="Z332" s="9"/>
      <c r="AA332" s="9"/>
      <c r="AB332" s="33"/>
      <c r="AC332" s="9"/>
      <c r="AD332" s="3"/>
      <c r="AE332" s="9"/>
      <c r="AF332" s="9"/>
      <c r="AG332" s="9"/>
      <c r="AH332" s="9"/>
      <c r="AI332" s="9"/>
      <c r="AJ332" s="9"/>
      <c r="AK332" s="9"/>
      <c r="AL332" s="33"/>
      <c r="AM332" s="33"/>
      <c r="AN332" s="9"/>
      <c r="AO332" s="9"/>
      <c r="AP332" s="9">
        <f t="shared" si="12"/>
        <v>0</v>
      </c>
      <c r="AQ332" s="11">
        <f t="shared" si="13"/>
        <v>1</v>
      </c>
    </row>
    <row r="333" spans="1:43" ht="11.25">
      <c r="A333" s="1" t="s">
        <v>969</v>
      </c>
      <c r="B333" s="9"/>
      <c r="C333" s="9"/>
      <c r="D333" s="9"/>
      <c r="E333" s="9"/>
      <c r="F333" s="9">
        <v>0</v>
      </c>
      <c r="G333" s="9"/>
      <c r="H333" s="9"/>
      <c r="I333" s="3"/>
      <c r="J333" s="3"/>
      <c r="K333" s="9"/>
      <c r="L333" s="9"/>
      <c r="M333" s="9"/>
      <c r="N333" s="9"/>
      <c r="O333" s="9"/>
      <c r="P333" s="9"/>
      <c r="Q333" s="9"/>
      <c r="R333" s="3"/>
      <c r="S333" s="9"/>
      <c r="T333" s="9"/>
      <c r="U333" s="9"/>
      <c r="V333" s="3"/>
      <c r="W333" s="3"/>
      <c r="X333" s="3"/>
      <c r="Y333" s="9"/>
      <c r="Z333" s="9"/>
      <c r="AA333" s="9"/>
      <c r="AB333" s="33"/>
      <c r="AC333" s="9"/>
      <c r="AD333" s="3"/>
      <c r="AE333" s="9"/>
      <c r="AF333" s="9"/>
      <c r="AG333" s="9"/>
      <c r="AH333" s="9"/>
      <c r="AI333" s="9"/>
      <c r="AJ333" s="9"/>
      <c r="AK333" s="9"/>
      <c r="AL333" s="33"/>
      <c r="AM333" s="33"/>
      <c r="AN333" s="9"/>
      <c r="AO333" s="9"/>
      <c r="AP333" s="9">
        <f t="shared" si="12"/>
        <v>0</v>
      </c>
      <c r="AQ333" s="11">
        <f t="shared" si="13"/>
        <v>1</v>
      </c>
    </row>
    <row r="334" spans="1:53" ht="11.25">
      <c r="A334" s="8" t="s">
        <v>1343</v>
      </c>
      <c r="B334" s="9"/>
      <c r="C334" s="9"/>
      <c r="D334" s="9"/>
      <c r="E334" s="9"/>
      <c r="F334" s="9"/>
      <c r="G334" s="9"/>
      <c r="H334" s="9"/>
      <c r="I334" s="3"/>
      <c r="J334" s="3"/>
      <c r="K334" s="9"/>
      <c r="L334" s="9"/>
      <c r="M334" s="9"/>
      <c r="N334" s="9"/>
      <c r="O334" s="9"/>
      <c r="P334" s="9"/>
      <c r="Q334" s="9"/>
      <c r="R334" s="3">
        <v>0</v>
      </c>
      <c r="S334" s="9"/>
      <c r="T334" s="9"/>
      <c r="U334" s="9"/>
      <c r="V334" s="3"/>
      <c r="W334" s="3"/>
      <c r="X334" s="3"/>
      <c r="Y334" s="9"/>
      <c r="Z334" s="9"/>
      <c r="AA334" s="9"/>
      <c r="AB334" s="33"/>
      <c r="AC334" s="9"/>
      <c r="AD334" s="3"/>
      <c r="AE334" s="9"/>
      <c r="AF334" s="9"/>
      <c r="AG334" s="9"/>
      <c r="AH334" s="9"/>
      <c r="AI334" s="9"/>
      <c r="AJ334" s="9"/>
      <c r="AK334" s="9"/>
      <c r="AL334" s="33"/>
      <c r="AM334" s="33"/>
      <c r="AN334" s="9"/>
      <c r="AO334" s="9"/>
      <c r="AP334" s="9">
        <f t="shared" si="12"/>
        <v>0</v>
      </c>
      <c r="AQ334" s="11">
        <f t="shared" si="13"/>
        <v>1</v>
      </c>
      <c r="AZ334" s="20"/>
      <c r="BA334" s="20"/>
    </row>
    <row r="335" spans="1:43" ht="11.25">
      <c r="A335" s="1" t="s">
        <v>716</v>
      </c>
      <c r="B335" s="9"/>
      <c r="C335" s="9"/>
      <c r="D335" s="9"/>
      <c r="E335" s="9"/>
      <c r="F335" s="9"/>
      <c r="G335" s="9"/>
      <c r="H335" s="9"/>
      <c r="I335" s="3"/>
      <c r="J335" s="3"/>
      <c r="K335" s="9"/>
      <c r="L335" s="9"/>
      <c r="M335" s="9"/>
      <c r="N335" s="9"/>
      <c r="O335" s="9"/>
      <c r="P335" s="9"/>
      <c r="Q335" s="9"/>
      <c r="R335" s="3"/>
      <c r="S335" s="9"/>
      <c r="T335" s="9"/>
      <c r="U335" s="9"/>
      <c r="V335" s="3"/>
      <c r="W335" s="3"/>
      <c r="X335" s="3"/>
      <c r="Y335" s="9"/>
      <c r="Z335" s="9"/>
      <c r="AA335" s="9"/>
      <c r="AB335" s="33"/>
      <c r="AC335" s="9"/>
      <c r="AD335" s="3">
        <v>0</v>
      </c>
      <c r="AE335" s="9"/>
      <c r="AF335" s="9"/>
      <c r="AG335" s="9"/>
      <c r="AH335" s="9"/>
      <c r="AI335" s="9"/>
      <c r="AJ335" s="9"/>
      <c r="AK335" s="9"/>
      <c r="AL335" s="33"/>
      <c r="AM335" s="33"/>
      <c r="AN335" s="9"/>
      <c r="AO335" s="9"/>
      <c r="AP335" s="9">
        <f t="shared" si="12"/>
        <v>0</v>
      </c>
      <c r="AQ335" s="11">
        <f t="shared" si="13"/>
        <v>1</v>
      </c>
    </row>
    <row r="336" spans="1:55" ht="11.25">
      <c r="A336" s="8" t="s">
        <v>1575</v>
      </c>
      <c r="B336" s="9"/>
      <c r="C336" s="9"/>
      <c r="D336" s="9"/>
      <c r="E336" s="9"/>
      <c r="F336" s="9"/>
      <c r="G336" s="9"/>
      <c r="H336" s="9"/>
      <c r="I336" s="3"/>
      <c r="J336" s="3"/>
      <c r="K336" s="9"/>
      <c r="L336" s="9"/>
      <c r="M336" s="9"/>
      <c r="N336" s="9"/>
      <c r="O336" s="9"/>
      <c r="P336" s="9"/>
      <c r="Q336" s="9"/>
      <c r="R336" s="3"/>
      <c r="S336" s="9"/>
      <c r="T336" s="9"/>
      <c r="U336" s="9"/>
      <c r="V336" s="3"/>
      <c r="W336" s="3"/>
      <c r="X336" s="3"/>
      <c r="Y336" s="9"/>
      <c r="Z336" s="9"/>
      <c r="AA336" s="9"/>
      <c r="AB336" s="33"/>
      <c r="AC336" s="9">
        <v>0</v>
      </c>
      <c r="AD336" s="3"/>
      <c r="AE336" s="9"/>
      <c r="AF336" s="9"/>
      <c r="AG336" s="9"/>
      <c r="AH336" s="9"/>
      <c r="AI336" s="9"/>
      <c r="AJ336" s="9"/>
      <c r="AK336" s="9"/>
      <c r="AL336" s="33"/>
      <c r="AM336" s="33"/>
      <c r="AN336" s="9"/>
      <c r="AO336" s="9"/>
      <c r="AP336" s="9">
        <f t="shared" si="12"/>
        <v>0</v>
      </c>
      <c r="AQ336" s="11">
        <f t="shared" si="13"/>
        <v>1</v>
      </c>
      <c r="AZ336" s="20"/>
      <c r="BA336" s="20"/>
      <c r="BB336" s="20"/>
      <c r="BC336" s="20"/>
    </row>
    <row r="337" spans="1:43" ht="11.25">
      <c r="A337" s="1" t="s">
        <v>1360</v>
      </c>
      <c r="B337" s="3"/>
      <c r="C337" s="3"/>
      <c r="D337" s="3"/>
      <c r="E337" s="3"/>
      <c r="F337" s="3"/>
      <c r="G337" s="3"/>
      <c r="H337" s="9"/>
      <c r="I337" s="3"/>
      <c r="J337" s="3"/>
      <c r="K337" s="9"/>
      <c r="L337" s="9"/>
      <c r="M337" s="9"/>
      <c r="N337" s="9"/>
      <c r="O337" s="9"/>
      <c r="P337" s="9"/>
      <c r="Q337" s="9"/>
      <c r="R337" s="3">
        <v>0</v>
      </c>
      <c r="S337" s="9"/>
      <c r="T337" s="9"/>
      <c r="U337" s="9"/>
      <c r="V337" s="3"/>
      <c r="W337" s="3"/>
      <c r="X337" s="3"/>
      <c r="Y337" s="9"/>
      <c r="Z337" s="9"/>
      <c r="AA337" s="9"/>
      <c r="AB337" s="33"/>
      <c r="AC337" s="9"/>
      <c r="AD337" s="3"/>
      <c r="AE337" s="9"/>
      <c r="AF337" s="9"/>
      <c r="AG337" s="9"/>
      <c r="AH337" s="9"/>
      <c r="AI337" s="9"/>
      <c r="AJ337" s="9"/>
      <c r="AK337" s="9"/>
      <c r="AL337" s="33"/>
      <c r="AM337" s="33"/>
      <c r="AN337" s="9"/>
      <c r="AO337" s="9"/>
      <c r="AP337" s="9">
        <f t="shared" si="12"/>
        <v>0</v>
      </c>
      <c r="AQ337" s="11">
        <f t="shared" si="13"/>
        <v>1</v>
      </c>
    </row>
    <row r="338" spans="1:43" ht="11.25">
      <c r="A338" s="8" t="s">
        <v>1582</v>
      </c>
      <c r="B338" s="3"/>
      <c r="C338" s="9"/>
      <c r="D338" s="9"/>
      <c r="E338" s="9"/>
      <c r="F338" s="9"/>
      <c r="G338" s="9"/>
      <c r="H338" s="9"/>
      <c r="I338" s="3"/>
      <c r="J338" s="3"/>
      <c r="K338" s="9"/>
      <c r="L338" s="9"/>
      <c r="M338" s="9"/>
      <c r="N338" s="9"/>
      <c r="O338" s="9"/>
      <c r="P338" s="9"/>
      <c r="Q338" s="9"/>
      <c r="R338" s="3"/>
      <c r="S338" s="9"/>
      <c r="T338" s="9"/>
      <c r="U338" s="9"/>
      <c r="V338" s="3"/>
      <c r="W338" s="3"/>
      <c r="X338" s="3"/>
      <c r="Y338" s="9"/>
      <c r="Z338" s="9"/>
      <c r="AA338" s="9"/>
      <c r="AB338" s="33"/>
      <c r="AC338" s="9">
        <v>0</v>
      </c>
      <c r="AD338" s="3"/>
      <c r="AE338" s="9"/>
      <c r="AF338" s="9"/>
      <c r="AG338" s="9"/>
      <c r="AH338" s="9"/>
      <c r="AI338" s="9"/>
      <c r="AJ338" s="9"/>
      <c r="AK338" s="9"/>
      <c r="AL338" s="33"/>
      <c r="AM338" s="33"/>
      <c r="AN338" s="9"/>
      <c r="AO338" s="9"/>
      <c r="AP338" s="9">
        <f t="shared" si="12"/>
        <v>0</v>
      </c>
      <c r="AQ338" s="11">
        <f t="shared" si="13"/>
        <v>1</v>
      </c>
    </row>
    <row r="339" spans="1:43" ht="11.25">
      <c r="A339" s="8" t="s">
        <v>580</v>
      </c>
      <c r="B339" s="9"/>
      <c r="C339" s="9"/>
      <c r="D339" s="3"/>
      <c r="E339" s="9"/>
      <c r="F339" s="9"/>
      <c r="G339" s="9"/>
      <c r="H339" s="9"/>
      <c r="I339" s="3"/>
      <c r="J339" s="3"/>
      <c r="K339" s="9"/>
      <c r="L339" s="9"/>
      <c r="M339" s="9"/>
      <c r="N339" s="9"/>
      <c r="O339" s="9"/>
      <c r="P339" s="9">
        <v>0</v>
      </c>
      <c r="Q339" s="9"/>
      <c r="R339" s="3"/>
      <c r="S339" s="9"/>
      <c r="T339" s="9"/>
      <c r="U339" s="9"/>
      <c r="V339" s="3"/>
      <c r="W339" s="3"/>
      <c r="X339" s="3"/>
      <c r="Y339" s="9"/>
      <c r="Z339" s="9"/>
      <c r="AA339" s="9"/>
      <c r="AB339" s="33"/>
      <c r="AC339" s="9"/>
      <c r="AD339" s="3"/>
      <c r="AE339" s="9"/>
      <c r="AF339" s="9"/>
      <c r="AG339" s="9"/>
      <c r="AH339" s="9"/>
      <c r="AI339" s="9"/>
      <c r="AJ339" s="9"/>
      <c r="AK339" s="9"/>
      <c r="AL339" s="33"/>
      <c r="AM339" s="33"/>
      <c r="AN339" s="9"/>
      <c r="AO339" s="9"/>
      <c r="AP339" s="9">
        <f t="shared" si="12"/>
        <v>0</v>
      </c>
      <c r="AQ339" s="11">
        <f t="shared" si="13"/>
        <v>1</v>
      </c>
    </row>
    <row r="340" spans="1:43" ht="11.25">
      <c r="A340" s="1" t="s">
        <v>1204</v>
      </c>
      <c r="B340" s="3"/>
      <c r="C340" s="9"/>
      <c r="D340" s="3"/>
      <c r="E340" s="3"/>
      <c r="F340" s="3"/>
      <c r="G340" s="9"/>
      <c r="H340" s="9"/>
      <c r="I340" s="3"/>
      <c r="J340" s="3"/>
      <c r="K340" s="9"/>
      <c r="L340" s="9">
        <v>0</v>
      </c>
      <c r="M340" s="9"/>
      <c r="N340" s="9"/>
      <c r="O340" s="9"/>
      <c r="P340" s="9"/>
      <c r="Q340" s="9"/>
      <c r="R340" s="3"/>
      <c r="S340" s="9"/>
      <c r="T340" s="9"/>
      <c r="U340" s="9"/>
      <c r="V340" s="3"/>
      <c r="W340" s="3"/>
      <c r="X340" s="3"/>
      <c r="Y340" s="9"/>
      <c r="Z340" s="9"/>
      <c r="AA340" s="9"/>
      <c r="AB340" s="33"/>
      <c r="AC340" s="9"/>
      <c r="AD340" s="3"/>
      <c r="AE340" s="9"/>
      <c r="AF340" s="9"/>
      <c r="AG340" s="9"/>
      <c r="AH340" s="9"/>
      <c r="AI340" s="9"/>
      <c r="AJ340" s="9"/>
      <c r="AK340" s="9"/>
      <c r="AL340" s="33"/>
      <c r="AM340" s="33"/>
      <c r="AN340" s="9"/>
      <c r="AO340" s="9"/>
      <c r="AP340" s="9">
        <f t="shared" si="12"/>
        <v>0</v>
      </c>
      <c r="AQ340" s="11">
        <f t="shared" si="13"/>
        <v>1</v>
      </c>
    </row>
    <row r="341" spans="1:43" ht="11.25">
      <c r="A341" s="8" t="s">
        <v>1558</v>
      </c>
      <c r="B341" s="9"/>
      <c r="C341" s="9"/>
      <c r="D341" s="9"/>
      <c r="E341" s="9"/>
      <c r="F341" s="9"/>
      <c r="G341" s="9"/>
      <c r="H341" s="9"/>
      <c r="I341" s="3"/>
      <c r="J341" s="3"/>
      <c r="K341" s="9"/>
      <c r="L341" s="9"/>
      <c r="M341" s="9"/>
      <c r="N341" s="9"/>
      <c r="O341" s="9"/>
      <c r="P341" s="9"/>
      <c r="Q341" s="9"/>
      <c r="R341" s="3"/>
      <c r="S341" s="9"/>
      <c r="T341" s="9"/>
      <c r="U341" s="9"/>
      <c r="V341" s="3"/>
      <c r="W341" s="3"/>
      <c r="X341" s="3"/>
      <c r="Y341" s="9"/>
      <c r="Z341" s="9"/>
      <c r="AA341" s="9"/>
      <c r="AB341" s="33">
        <v>0</v>
      </c>
      <c r="AC341" s="9"/>
      <c r="AD341" s="3"/>
      <c r="AE341" s="9"/>
      <c r="AF341" s="9"/>
      <c r="AG341" s="9"/>
      <c r="AH341" s="9"/>
      <c r="AI341" s="9"/>
      <c r="AJ341" s="9"/>
      <c r="AK341" s="9"/>
      <c r="AL341" s="33"/>
      <c r="AM341" s="33"/>
      <c r="AN341" s="9"/>
      <c r="AO341" s="9"/>
      <c r="AP341" s="9">
        <f t="shared" si="12"/>
        <v>0</v>
      </c>
      <c r="AQ341" s="11">
        <f t="shared" si="13"/>
        <v>1</v>
      </c>
    </row>
    <row r="342" spans="1:43" ht="11.25">
      <c r="A342" s="8"/>
      <c r="B342" s="9"/>
      <c r="C342" s="9"/>
      <c r="D342" s="9"/>
      <c r="E342" s="9"/>
      <c r="F342" s="9"/>
      <c r="G342" s="9"/>
      <c r="H342" s="9"/>
      <c r="I342" s="3"/>
      <c r="J342" s="3"/>
      <c r="K342" s="9"/>
      <c r="L342" s="9"/>
      <c r="M342" s="9"/>
      <c r="N342" s="9"/>
      <c r="O342" s="9"/>
      <c r="P342" s="9"/>
      <c r="Q342" s="9"/>
      <c r="R342" s="3"/>
      <c r="S342" s="9"/>
      <c r="T342" s="9"/>
      <c r="U342" s="9"/>
      <c r="V342" s="3"/>
      <c r="W342" s="3"/>
      <c r="X342" s="3"/>
      <c r="Y342" s="9"/>
      <c r="Z342" s="9"/>
      <c r="AA342" s="9"/>
      <c r="AB342" s="33"/>
      <c r="AC342" s="9"/>
      <c r="AD342" s="3"/>
      <c r="AE342" s="9"/>
      <c r="AF342" s="9"/>
      <c r="AG342" s="9"/>
      <c r="AH342" s="9"/>
      <c r="AI342" s="9"/>
      <c r="AJ342" s="9"/>
      <c r="AK342" s="9"/>
      <c r="AL342" s="33"/>
      <c r="AM342" s="33"/>
      <c r="AN342" s="9"/>
      <c r="AO342" s="9"/>
      <c r="AP342" s="9">
        <f aca="true" t="shared" si="14" ref="AP342:AP353">SUM(B342:AO342)</f>
        <v>0</v>
      </c>
      <c r="AQ342" s="11">
        <f aca="true" t="shared" si="15" ref="AQ342:AQ353">COUNTA(B342:AN342)</f>
        <v>0</v>
      </c>
    </row>
    <row r="343" spans="1:43" ht="11.25">
      <c r="A343" s="8"/>
      <c r="B343" s="9"/>
      <c r="C343" s="9"/>
      <c r="D343" s="9"/>
      <c r="E343" s="9"/>
      <c r="F343" s="9"/>
      <c r="G343" s="9"/>
      <c r="H343" s="9"/>
      <c r="I343" s="3"/>
      <c r="J343" s="3"/>
      <c r="K343" s="9"/>
      <c r="L343" s="9"/>
      <c r="M343" s="9"/>
      <c r="N343" s="9"/>
      <c r="O343" s="9"/>
      <c r="P343" s="9"/>
      <c r="Q343" s="9"/>
      <c r="R343" s="3"/>
      <c r="S343" s="9"/>
      <c r="T343" s="9"/>
      <c r="U343" s="9"/>
      <c r="V343" s="3"/>
      <c r="W343" s="3"/>
      <c r="X343" s="3"/>
      <c r="Y343" s="9"/>
      <c r="Z343" s="9"/>
      <c r="AA343" s="9"/>
      <c r="AB343" s="33"/>
      <c r="AC343" s="9"/>
      <c r="AD343" s="3"/>
      <c r="AE343" s="9"/>
      <c r="AF343" s="9"/>
      <c r="AG343" s="9"/>
      <c r="AH343" s="9"/>
      <c r="AI343" s="9"/>
      <c r="AJ343" s="9"/>
      <c r="AK343" s="9"/>
      <c r="AL343" s="33"/>
      <c r="AM343" s="33"/>
      <c r="AN343" s="9"/>
      <c r="AO343" s="9"/>
      <c r="AP343" s="9">
        <f t="shared" si="14"/>
        <v>0</v>
      </c>
      <c r="AQ343" s="11">
        <f t="shared" si="15"/>
        <v>0</v>
      </c>
    </row>
    <row r="344" spans="1:43" ht="11.25">
      <c r="A344" s="8"/>
      <c r="B344" s="9"/>
      <c r="C344" s="9"/>
      <c r="D344" s="9"/>
      <c r="E344" s="9"/>
      <c r="F344" s="9"/>
      <c r="G344" s="9"/>
      <c r="H344" s="9"/>
      <c r="I344" s="3"/>
      <c r="J344" s="3"/>
      <c r="K344" s="9"/>
      <c r="L344" s="9"/>
      <c r="M344" s="9"/>
      <c r="N344" s="9"/>
      <c r="O344" s="9"/>
      <c r="P344" s="9"/>
      <c r="Q344" s="9"/>
      <c r="R344" s="3"/>
      <c r="S344" s="9"/>
      <c r="T344" s="9"/>
      <c r="U344" s="9"/>
      <c r="V344" s="3"/>
      <c r="W344" s="3"/>
      <c r="X344" s="3"/>
      <c r="Y344" s="9"/>
      <c r="Z344" s="9"/>
      <c r="AA344" s="9"/>
      <c r="AB344" s="33"/>
      <c r="AC344" s="9"/>
      <c r="AD344" s="3"/>
      <c r="AE344" s="9"/>
      <c r="AF344" s="9"/>
      <c r="AG344" s="9"/>
      <c r="AH344" s="9"/>
      <c r="AI344" s="9"/>
      <c r="AJ344" s="9"/>
      <c r="AK344" s="9"/>
      <c r="AL344" s="33"/>
      <c r="AM344" s="33"/>
      <c r="AN344" s="9"/>
      <c r="AO344" s="9"/>
      <c r="AP344" s="9">
        <f t="shared" si="14"/>
        <v>0</v>
      </c>
      <c r="AQ344" s="11">
        <f t="shared" si="15"/>
        <v>0</v>
      </c>
    </row>
    <row r="345" spans="1:43" ht="11.25">
      <c r="A345" s="8"/>
      <c r="B345" s="9"/>
      <c r="C345" s="9"/>
      <c r="D345" s="9"/>
      <c r="E345" s="9"/>
      <c r="F345" s="9"/>
      <c r="G345" s="9"/>
      <c r="H345" s="9"/>
      <c r="I345" s="3"/>
      <c r="J345" s="3"/>
      <c r="K345" s="9"/>
      <c r="L345" s="9"/>
      <c r="M345" s="9"/>
      <c r="N345" s="9"/>
      <c r="O345" s="9"/>
      <c r="P345" s="9"/>
      <c r="Q345" s="9"/>
      <c r="R345" s="3"/>
      <c r="S345" s="9"/>
      <c r="T345" s="9"/>
      <c r="U345" s="9"/>
      <c r="V345" s="3"/>
      <c r="W345" s="3"/>
      <c r="X345" s="3"/>
      <c r="Y345" s="9"/>
      <c r="Z345" s="9"/>
      <c r="AA345" s="9"/>
      <c r="AB345" s="33"/>
      <c r="AC345" s="9"/>
      <c r="AD345" s="3"/>
      <c r="AE345" s="9"/>
      <c r="AF345" s="9"/>
      <c r="AG345" s="9"/>
      <c r="AH345" s="9"/>
      <c r="AI345" s="9"/>
      <c r="AJ345" s="9"/>
      <c r="AK345" s="9"/>
      <c r="AL345" s="33"/>
      <c r="AM345" s="33"/>
      <c r="AN345" s="9"/>
      <c r="AO345" s="9"/>
      <c r="AP345" s="9">
        <f t="shared" si="14"/>
        <v>0</v>
      </c>
      <c r="AQ345" s="11">
        <f t="shared" si="15"/>
        <v>0</v>
      </c>
    </row>
    <row r="346" spans="1:43" ht="11.25">
      <c r="A346" s="8"/>
      <c r="B346" s="9"/>
      <c r="C346" s="9"/>
      <c r="D346" s="9"/>
      <c r="E346" s="9"/>
      <c r="F346" s="9"/>
      <c r="G346" s="9"/>
      <c r="H346" s="9"/>
      <c r="I346" s="3"/>
      <c r="J346" s="3"/>
      <c r="K346" s="9"/>
      <c r="L346" s="9"/>
      <c r="M346" s="9"/>
      <c r="N346" s="9"/>
      <c r="O346" s="9"/>
      <c r="P346" s="9"/>
      <c r="Q346" s="9"/>
      <c r="R346" s="3"/>
      <c r="S346" s="9"/>
      <c r="T346" s="9"/>
      <c r="U346" s="9"/>
      <c r="V346" s="3"/>
      <c r="W346" s="3"/>
      <c r="X346" s="3"/>
      <c r="Y346" s="9"/>
      <c r="Z346" s="9"/>
      <c r="AA346" s="9"/>
      <c r="AB346" s="33"/>
      <c r="AC346" s="9"/>
      <c r="AD346" s="3"/>
      <c r="AE346" s="9"/>
      <c r="AF346" s="9"/>
      <c r="AG346" s="9"/>
      <c r="AH346" s="9"/>
      <c r="AI346" s="9"/>
      <c r="AJ346" s="9"/>
      <c r="AK346" s="9"/>
      <c r="AL346" s="33"/>
      <c r="AM346" s="33"/>
      <c r="AN346" s="9"/>
      <c r="AO346" s="9"/>
      <c r="AP346" s="9">
        <f t="shared" si="14"/>
        <v>0</v>
      </c>
      <c r="AQ346" s="11">
        <f t="shared" si="15"/>
        <v>0</v>
      </c>
    </row>
    <row r="347" spans="1:43" ht="11.25">
      <c r="A347" s="8"/>
      <c r="B347" s="9"/>
      <c r="C347" s="9"/>
      <c r="D347" s="9"/>
      <c r="E347" s="9"/>
      <c r="F347" s="9"/>
      <c r="G347" s="9"/>
      <c r="H347" s="9"/>
      <c r="I347" s="3"/>
      <c r="J347" s="3"/>
      <c r="K347" s="9"/>
      <c r="L347" s="9"/>
      <c r="M347" s="9"/>
      <c r="N347" s="9"/>
      <c r="O347" s="9"/>
      <c r="P347" s="9"/>
      <c r="Q347" s="9"/>
      <c r="R347" s="3"/>
      <c r="S347" s="9"/>
      <c r="T347" s="9"/>
      <c r="U347" s="9"/>
      <c r="V347" s="3"/>
      <c r="W347" s="3"/>
      <c r="X347" s="3"/>
      <c r="Y347" s="9"/>
      <c r="Z347" s="9"/>
      <c r="AA347" s="9"/>
      <c r="AB347" s="33"/>
      <c r="AC347" s="9"/>
      <c r="AD347" s="3"/>
      <c r="AE347" s="9"/>
      <c r="AF347" s="9"/>
      <c r="AG347" s="9"/>
      <c r="AH347" s="9"/>
      <c r="AI347" s="9"/>
      <c r="AJ347" s="9"/>
      <c r="AK347" s="9"/>
      <c r="AL347" s="33"/>
      <c r="AM347" s="33"/>
      <c r="AN347" s="9"/>
      <c r="AO347" s="9"/>
      <c r="AP347" s="9">
        <f t="shared" si="14"/>
        <v>0</v>
      </c>
      <c r="AQ347" s="11">
        <f t="shared" si="15"/>
        <v>0</v>
      </c>
    </row>
    <row r="348" spans="1:43" ht="11.25">
      <c r="A348" s="8"/>
      <c r="B348" s="9"/>
      <c r="C348" s="9"/>
      <c r="D348" s="9"/>
      <c r="E348" s="9"/>
      <c r="F348" s="9"/>
      <c r="G348" s="9"/>
      <c r="H348" s="9"/>
      <c r="I348" s="3"/>
      <c r="J348" s="3"/>
      <c r="K348" s="9"/>
      <c r="L348" s="9"/>
      <c r="M348" s="9"/>
      <c r="N348" s="9"/>
      <c r="O348" s="9"/>
      <c r="P348" s="9"/>
      <c r="Q348" s="9"/>
      <c r="R348" s="3"/>
      <c r="S348" s="9"/>
      <c r="T348" s="9"/>
      <c r="U348" s="9"/>
      <c r="V348" s="3"/>
      <c r="W348" s="3"/>
      <c r="X348" s="3"/>
      <c r="Y348" s="9"/>
      <c r="Z348" s="9"/>
      <c r="AA348" s="9"/>
      <c r="AB348" s="33"/>
      <c r="AC348" s="9"/>
      <c r="AD348" s="3"/>
      <c r="AE348" s="9"/>
      <c r="AF348" s="9"/>
      <c r="AG348" s="9"/>
      <c r="AH348" s="9"/>
      <c r="AI348" s="9"/>
      <c r="AJ348" s="9"/>
      <c r="AK348" s="9"/>
      <c r="AL348" s="33"/>
      <c r="AM348" s="33"/>
      <c r="AN348" s="9"/>
      <c r="AO348" s="9"/>
      <c r="AP348" s="9">
        <f t="shared" si="14"/>
        <v>0</v>
      </c>
      <c r="AQ348" s="11">
        <f t="shared" si="15"/>
        <v>0</v>
      </c>
    </row>
    <row r="349" spans="1:43" ht="11.25">
      <c r="A349" s="8"/>
      <c r="B349" s="9"/>
      <c r="C349" s="9"/>
      <c r="D349" s="9"/>
      <c r="E349" s="9"/>
      <c r="F349" s="9"/>
      <c r="G349" s="9"/>
      <c r="H349" s="9"/>
      <c r="I349" s="3"/>
      <c r="J349" s="3"/>
      <c r="K349" s="9"/>
      <c r="L349" s="9"/>
      <c r="M349" s="9"/>
      <c r="N349" s="9"/>
      <c r="O349" s="9"/>
      <c r="P349" s="9"/>
      <c r="Q349" s="9"/>
      <c r="R349" s="3"/>
      <c r="S349" s="9"/>
      <c r="T349" s="9"/>
      <c r="U349" s="9"/>
      <c r="V349" s="3"/>
      <c r="W349" s="3"/>
      <c r="X349" s="3"/>
      <c r="Y349" s="9"/>
      <c r="Z349" s="9"/>
      <c r="AA349" s="9"/>
      <c r="AB349" s="33"/>
      <c r="AC349" s="9"/>
      <c r="AD349" s="3"/>
      <c r="AE349" s="9"/>
      <c r="AF349" s="9"/>
      <c r="AG349" s="9"/>
      <c r="AH349" s="9"/>
      <c r="AI349" s="9"/>
      <c r="AJ349" s="9"/>
      <c r="AK349" s="9"/>
      <c r="AL349" s="33"/>
      <c r="AM349" s="33"/>
      <c r="AN349" s="9"/>
      <c r="AO349" s="9"/>
      <c r="AP349" s="9">
        <f t="shared" si="14"/>
        <v>0</v>
      </c>
      <c r="AQ349" s="11">
        <f t="shared" si="15"/>
        <v>0</v>
      </c>
    </row>
    <row r="350" spans="1:43" ht="11.25">
      <c r="A350" s="8"/>
      <c r="B350" s="9"/>
      <c r="C350" s="9"/>
      <c r="D350" s="9"/>
      <c r="E350" s="9"/>
      <c r="F350" s="9"/>
      <c r="G350" s="9"/>
      <c r="H350" s="9"/>
      <c r="I350" s="3"/>
      <c r="J350" s="3"/>
      <c r="K350" s="9"/>
      <c r="L350" s="9"/>
      <c r="M350" s="9"/>
      <c r="N350" s="9"/>
      <c r="O350" s="9"/>
      <c r="P350" s="9"/>
      <c r="Q350" s="9"/>
      <c r="R350" s="3"/>
      <c r="S350" s="9"/>
      <c r="T350" s="9"/>
      <c r="U350" s="9"/>
      <c r="V350" s="3"/>
      <c r="W350" s="3"/>
      <c r="X350" s="3"/>
      <c r="Y350" s="9"/>
      <c r="Z350" s="9"/>
      <c r="AA350" s="9"/>
      <c r="AB350" s="33"/>
      <c r="AC350" s="9"/>
      <c r="AD350" s="3"/>
      <c r="AE350" s="9"/>
      <c r="AF350" s="9"/>
      <c r="AG350" s="9"/>
      <c r="AH350" s="9"/>
      <c r="AI350" s="9"/>
      <c r="AJ350" s="9"/>
      <c r="AK350" s="9"/>
      <c r="AL350" s="33"/>
      <c r="AM350" s="33"/>
      <c r="AN350" s="9"/>
      <c r="AO350" s="9"/>
      <c r="AP350" s="9">
        <f t="shared" si="14"/>
        <v>0</v>
      </c>
      <c r="AQ350" s="11">
        <f t="shared" si="15"/>
        <v>0</v>
      </c>
    </row>
    <row r="351" spans="1:43" ht="11.25">
      <c r="A351" s="8"/>
      <c r="B351" s="9"/>
      <c r="C351" s="9"/>
      <c r="D351" s="9"/>
      <c r="E351" s="9"/>
      <c r="F351" s="9"/>
      <c r="G351" s="9"/>
      <c r="H351" s="9"/>
      <c r="I351" s="3"/>
      <c r="J351" s="3"/>
      <c r="K351" s="9"/>
      <c r="L351" s="9"/>
      <c r="M351" s="9"/>
      <c r="N351" s="9"/>
      <c r="O351" s="9"/>
      <c r="P351" s="9"/>
      <c r="Q351" s="9"/>
      <c r="R351" s="3"/>
      <c r="S351" s="9"/>
      <c r="T351" s="9"/>
      <c r="U351" s="9"/>
      <c r="V351" s="3"/>
      <c r="W351" s="3"/>
      <c r="X351" s="3"/>
      <c r="Y351" s="9"/>
      <c r="Z351" s="9"/>
      <c r="AA351" s="9"/>
      <c r="AB351" s="33"/>
      <c r="AC351" s="9"/>
      <c r="AD351" s="3"/>
      <c r="AE351" s="9"/>
      <c r="AF351" s="9"/>
      <c r="AG351" s="9"/>
      <c r="AH351" s="9"/>
      <c r="AI351" s="9"/>
      <c r="AJ351" s="9"/>
      <c r="AK351" s="9"/>
      <c r="AL351" s="33"/>
      <c r="AM351" s="33"/>
      <c r="AN351" s="9"/>
      <c r="AO351" s="9"/>
      <c r="AP351" s="9">
        <f t="shared" si="14"/>
        <v>0</v>
      </c>
      <c r="AQ351" s="11">
        <f t="shared" si="15"/>
        <v>0</v>
      </c>
    </row>
    <row r="352" spans="1:43" ht="11.25">
      <c r="A352" s="8"/>
      <c r="B352" s="9"/>
      <c r="C352" s="9"/>
      <c r="D352" s="9"/>
      <c r="E352" s="9"/>
      <c r="F352" s="9"/>
      <c r="G352" s="9"/>
      <c r="H352" s="9"/>
      <c r="I352" s="3"/>
      <c r="J352" s="3"/>
      <c r="K352" s="9"/>
      <c r="L352" s="9"/>
      <c r="M352" s="9"/>
      <c r="N352" s="9"/>
      <c r="O352" s="9"/>
      <c r="P352" s="9"/>
      <c r="Q352" s="9"/>
      <c r="R352" s="3"/>
      <c r="S352" s="9"/>
      <c r="T352" s="9"/>
      <c r="U352" s="9"/>
      <c r="V352" s="3"/>
      <c r="W352" s="3"/>
      <c r="X352" s="3"/>
      <c r="Y352" s="9"/>
      <c r="Z352" s="9"/>
      <c r="AA352" s="9"/>
      <c r="AB352" s="33"/>
      <c r="AC352" s="9"/>
      <c r="AD352" s="3"/>
      <c r="AE352" s="9"/>
      <c r="AF352" s="9"/>
      <c r="AG352" s="9"/>
      <c r="AH352" s="9"/>
      <c r="AI352" s="9"/>
      <c r="AJ352" s="9"/>
      <c r="AK352" s="9"/>
      <c r="AL352" s="33"/>
      <c r="AM352" s="33"/>
      <c r="AN352" s="9"/>
      <c r="AO352" s="9"/>
      <c r="AP352" s="9">
        <f t="shared" si="14"/>
        <v>0</v>
      </c>
      <c r="AQ352" s="11">
        <f t="shared" si="15"/>
        <v>0</v>
      </c>
    </row>
    <row r="353" spans="1:43" ht="11.25">
      <c r="A353" s="8"/>
      <c r="B353" s="9"/>
      <c r="C353" s="9"/>
      <c r="D353" s="9"/>
      <c r="E353" s="9"/>
      <c r="F353" s="9"/>
      <c r="G353" s="9"/>
      <c r="H353" s="9"/>
      <c r="I353" s="3"/>
      <c r="J353" s="3"/>
      <c r="K353" s="9"/>
      <c r="L353" s="9"/>
      <c r="M353" s="9"/>
      <c r="N353" s="9"/>
      <c r="O353" s="9"/>
      <c r="P353" s="9"/>
      <c r="Q353" s="9"/>
      <c r="R353" s="3"/>
      <c r="S353" s="9"/>
      <c r="T353" s="9"/>
      <c r="U353" s="9"/>
      <c r="V353" s="3"/>
      <c r="W353" s="3"/>
      <c r="X353" s="3"/>
      <c r="Y353" s="9"/>
      <c r="Z353" s="9"/>
      <c r="AA353" s="9"/>
      <c r="AB353" s="33"/>
      <c r="AC353" s="9"/>
      <c r="AD353" s="3"/>
      <c r="AE353" s="9"/>
      <c r="AF353" s="9"/>
      <c r="AG353" s="9"/>
      <c r="AH353" s="9"/>
      <c r="AI353" s="9"/>
      <c r="AJ353" s="9"/>
      <c r="AK353" s="9"/>
      <c r="AL353" s="33"/>
      <c r="AM353" s="33"/>
      <c r="AN353" s="9"/>
      <c r="AO353" s="9"/>
      <c r="AP353" s="9">
        <f t="shared" si="14"/>
        <v>0</v>
      </c>
      <c r="AQ353" s="11">
        <f t="shared" si="15"/>
        <v>0</v>
      </c>
    </row>
  </sheetData>
  <sheetProtection/>
  <printOptions/>
  <pageMargins left="0.45" right="0.45" top="0.5" bottom="0.5" header="0.3" footer="0.3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03"/>
  <sheetViews>
    <sheetView zoomScalePageLayoutView="0" workbookViewId="0" topLeftCell="A1">
      <pane xSplit="1" ySplit="1" topLeftCell="A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Y1" sqref="AY1"/>
    </sheetView>
  </sheetViews>
  <sheetFormatPr defaultColWidth="11.421875" defaultRowHeight="12.75"/>
  <cols>
    <col min="1" max="1" width="7.7109375" style="7" customWidth="1"/>
    <col min="2" max="3" width="3.00390625" style="7" bestFit="1" customWidth="1"/>
    <col min="4" max="4" width="3.57421875" style="7" bestFit="1" customWidth="1"/>
    <col min="5" max="5" width="3.00390625" style="7" bestFit="1" customWidth="1"/>
    <col min="6" max="6" width="3.00390625" style="7" customWidth="1"/>
    <col min="7" max="20" width="3.00390625" style="7" bestFit="1" customWidth="1"/>
    <col min="21" max="21" width="3.00390625" style="20" bestFit="1" customWidth="1"/>
    <col min="22" max="23" width="3.00390625" style="7" bestFit="1" customWidth="1"/>
    <col min="24" max="24" width="3.00390625" style="24" bestFit="1" customWidth="1"/>
    <col min="25" max="26" width="3.00390625" style="7" bestFit="1" customWidth="1"/>
    <col min="27" max="27" width="3.00390625" style="34" bestFit="1" customWidth="1"/>
    <col min="28" max="28" width="3.00390625" style="20" bestFit="1" customWidth="1"/>
    <col min="29" max="32" width="3.00390625" style="7" bestFit="1" customWidth="1"/>
    <col min="33" max="33" width="3.00390625" style="7" customWidth="1"/>
    <col min="34" max="34" width="3.00390625" style="24" customWidth="1"/>
    <col min="35" max="36" width="3.00390625" style="7" customWidth="1"/>
    <col min="37" max="38" width="3.00390625" style="34" customWidth="1"/>
    <col min="39" max="39" width="6.8515625" style="7" bestFit="1" customWidth="1"/>
    <col min="40" max="40" width="3.421875" style="7" bestFit="1" customWidth="1"/>
    <col min="41" max="41" width="2.7109375" style="6" bestFit="1" customWidth="1"/>
    <col min="42" max="42" width="15.7109375" style="6" customWidth="1"/>
    <col min="43" max="50" width="3.7109375" style="6" customWidth="1"/>
    <col min="51" max="16384" width="11.421875" style="6" customWidth="1"/>
  </cols>
  <sheetData>
    <row r="1" spans="1:44" ht="37.5" customHeight="1">
      <c r="A1" s="2" t="s">
        <v>256</v>
      </c>
      <c r="B1" s="31" t="s">
        <v>366</v>
      </c>
      <c r="C1" s="31" t="s">
        <v>288</v>
      </c>
      <c r="D1" s="31" t="s">
        <v>5</v>
      </c>
      <c r="E1" s="31" t="s">
        <v>406</v>
      </c>
      <c r="F1" s="32" t="s">
        <v>484</v>
      </c>
      <c r="G1" s="31" t="s">
        <v>154</v>
      </c>
      <c r="H1" s="31" t="s">
        <v>177</v>
      </c>
      <c r="I1" s="31" t="s">
        <v>1508</v>
      </c>
      <c r="J1" s="31" t="s">
        <v>287</v>
      </c>
      <c r="K1" s="31" t="s">
        <v>18</v>
      </c>
      <c r="L1" s="31" t="s">
        <v>34</v>
      </c>
      <c r="M1" s="31" t="s">
        <v>59</v>
      </c>
      <c r="N1" s="31" t="s">
        <v>271</v>
      </c>
      <c r="O1" s="31" t="s">
        <v>10</v>
      </c>
      <c r="P1" s="31" t="s">
        <v>442</v>
      </c>
      <c r="Q1" s="31" t="s">
        <v>132</v>
      </c>
      <c r="R1" s="31" t="s">
        <v>218</v>
      </c>
      <c r="S1" s="31" t="s">
        <v>94</v>
      </c>
      <c r="T1" s="31" t="s">
        <v>175</v>
      </c>
      <c r="U1" s="31" t="s">
        <v>15</v>
      </c>
      <c r="V1" s="31" t="s">
        <v>12</v>
      </c>
      <c r="W1" s="31" t="s">
        <v>1468</v>
      </c>
      <c r="X1" s="31" t="s">
        <v>13</v>
      </c>
      <c r="Y1" s="31" t="s">
        <v>1509</v>
      </c>
      <c r="Z1" s="32" t="s">
        <v>67</v>
      </c>
      <c r="AA1" s="32" t="s">
        <v>395</v>
      </c>
      <c r="AB1" s="31" t="s">
        <v>475</v>
      </c>
      <c r="AC1" s="31" t="s">
        <v>505</v>
      </c>
      <c r="AD1" s="31" t="s">
        <v>152</v>
      </c>
      <c r="AE1" s="31" t="s">
        <v>351</v>
      </c>
      <c r="AF1" s="31" t="s">
        <v>19</v>
      </c>
      <c r="AG1" s="32" t="s">
        <v>435</v>
      </c>
      <c r="AH1" s="32"/>
      <c r="AI1" s="32"/>
      <c r="AJ1" s="31"/>
      <c r="AK1" s="32"/>
      <c r="AL1" s="32"/>
      <c r="AM1" s="42" t="s">
        <v>259</v>
      </c>
      <c r="AN1" s="3"/>
      <c r="AP1" s="7"/>
      <c r="AQ1" s="7"/>
      <c r="AR1" s="7"/>
    </row>
    <row r="2" spans="1:42" ht="11.25">
      <c r="A2" s="3" t="s">
        <v>7</v>
      </c>
      <c r="B2" s="3">
        <v>29</v>
      </c>
      <c r="C2" s="3"/>
      <c r="D2" s="3">
        <v>19</v>
      </c>
      <c r="E2" s="3"/>
      <c r="F2" s="3"/>
      <c r="G2" s="3"/>
      <c r="H2" s="3"/>
      <c r="I2" s="3"/>
      <c r="J2" s="3"/>
      <c r="K2" s="3">
        <v>23</v>
      </c>
      <c r="L2" s="3"/>
      <c r="M2" s="3"/>
      <c r="N2" s="3"/>
      <c r="O2" s="3">
        <v>19</v>
      </c>
      <c r="P2" s="3"/>
      <c r="Q2" s="3"/>
      <c r="R2" s="3"/>
      <c r="S2" s="3"/>
      <c r="T2" s="3">
        <v>22</v>
      </c>
      <c r="U2" s="3"/>
      <c r="V2" s="3"/>
      <c r="W2" s="3"/>
      <c r="X2" s="9">
        <v>30</v>
      </c>
      <c r="Y2" s="3"/>
      <c r="Z2" s="3"/>
      <c r="AA2" s="33"/>
      <c r="AB2" s="3"/>
      <c r="AC2" s="3"/>
      <c r="AD2" s="66">
        <v>9</v>
      </c>
      <c r="AE2" s="3"/>
      <c r="AF2" s="66">
        <v>14</v>
      </c>
      <c r="AG2" s="3"/>
      <c r="AH2" s="9"/>
      <c r="AI2" s="3"/>
      <c r="AJ2" s="3"/>
      <c r="AK2" s="33"/>
      <c r="AL2" s="33"/>
      <c r="AM2" s="3">
        <f>-AD2-AF2</f>
        <v>-23</v>
      </c>
      <c r="AN2" s="3">
        <f aca="true" t="shared" si="0" ref="AN2:AN33">SUM(B2:AM2)</f>
        <v>142</v>
      </c>
      <c r="AO2" s="11">
        <f aca="true" t="shared" si="1" ref="AO2:AO33">COUNTA(B2:AL2)</f>
        <v>8</v>
      </c>
      <c r="AP2" s="12"/>
    </row>
    <row r="3" spans="1:41" ht="11.25">
      <c r="A3" s="3" t="s">
        <v>174</v>
      </c>
      <c r="B3" s="66">
        <v>11</v>
      </c>
      <c r="C3" s="3"/>
      <c r="D3" s="3"/>
      <c r="E3" s="3"/>
      <c r="F3" s="3"/>
      <c r="G3" s="3"/>
      <c r="H3" s="3">
        <v>23</v>
      </c>
      <c r="I3" s="3"/>
      <c r="J3" s="3"/>
      <c r="K3" s="3"/>
      <c r="L3" s="3"/>
      <c r="M3" s="66">
        <v>10</v>
      </c>
      <c r="N3" s="3"/>
      <c r="O3" s="66">
        <v>8</v>
      </c>
      <c r="P3" s="3"/>
      <c r="Q3" s="3"/>
      <c r="R3" s="3"/>
      <c r="S3" s="3"/>
      <c r="T3" s="3">
        <v>21</v>
      </c>
      <c r="U3" s="3"/>
      <c r="V3" s="3">
        <v>16</v>
      </c>
      <c r="W3" s="3"/>
      <c r="X3" s="73">
        <v>13</v>
      </c>
      <c r="Y3" s="3"/>
      <c r="Z3" s="3"/>
      <c r="AA3" s="33"/>
      <c r="AB3" s="66">
        <v>6</v>
      </c>
      <c r="AC3" s="3"/>
      <c r="AD3" s="3">
        <v>28</v>
      </c>
      <c r="AE3" s="3"/>
      <c r="AF3" s="3">
        <v>18</v>
      </c>
      <c r="AG3" s="3">
        <v>31</v>
      </c>
      <c r="AH3" s="9"/>
      <c r="AI3" s="3"/>
      <c r="AJ3" s="3"/>
      <c r="AK3" s="33"/>
      <c r="AL3" s="9"/>
      <c r="AM3" s="3">
        <f>-O3-AB3-B3-M3-X3</f>
        <v>-48</v>
      </c>
      <c r="AN3" s="3">
        <f t="shared" si="0"/>
        <v>137</v>
      </c>
      <c r="AO3" s="11">
        <f t="shared" si="1"/>
        <v>11</v>
      </c>
    </row>
    <row r="4" spans="1:42" ht="11.25" customHeight="1">
      <c r="A4" s="3" t="s">
        <v>13</v>
      </c>
      <c r="B4" s="3"/>
      <c r="C4" s="3"/>
      <c r="D4" s="66">
        <v>12</v>
      </c>
      <c r="E4" s="66">
        <v>14</v>
      </c>
      <c r="F4" s="3"/>
      <c r="G4" s="3"/>
      <c r="H4" s="3"/>
      <c r="I4" s="3"/>
      <c r="J4" s="3">
        <v>17</v>
      </c>
      <c r="K4" s="66">
        <v>15</v>
      </c>
      <c r="L4" s="3"/>
      <c r="M4" s="3">
        <v>15</v>
      </c>
      <c r="N4" s="3"/>
      <c r="O4" s="66">
        <v>8</v>
      </c>
      <c r="P4" s="3"/>
      <c r="Q4" s="3">
        <v>24</v>
      </c>
      <c r="R4" s="3"/>
      <c r="S4" s="3"/>
      <c r="T4" s="3"/>
      <c r="U4" s="3">
        <v>26</v>
      </c>
      <c r="V4" s="3">
        <v>23</v>
      </c>
      <c r="W4" s="3"/>
      <c r="X4" s="73">
        <v>7</v>
      </c>
      <c r="Y4" s="3"/>
      <c r="Z4" s="3"/>
      <c r="AA4" s="33"/>
      <c r="AB4" s="3"/>
      <c r="AC4" s="3"/>
      <c r="AD4" s="66">
        <v>14</v>
      </c>
      <c r="AE4" s="3"/>
      <c r="AF4" s="3">
        <v>28</v>
      </c>
      <c r="AG4" s="3"/>
      <c r="AH4" s="9"/>
      <c r="AI4" s="3"/>
      <c r="AJ4" s="3"/>
      <c r="AK4" s="33"/>
      <c r="AL4" s="33"/>
      <c r="AM4" s="3">
        <f>-O4-D4-E4-X4-AD4-K4</f>
        <v>-70</v>
      </c>
      <c r="AN4" s="3">
        <f t="shared" si="0"/>
        <v>133</v>
      </c>
      <c r="AO4" s="11">
        <f t="shared" si="1"/>
        <v>12</v>
      </c>
      <c r="AP4" s="12"/>
    </row>
    <row r="5" spans="1:42" ht="11.25">
      <c r="A5" s="3" t="s">
        <v>3</v>
      </c>
      <c r="B5" s="3"/>
      <c r="C5" s="3"/>
      <c r="D5" s="3"/>
      <c r="E5" s="3"/>
      <c r="F5" s="3">
        <v>27</v>
      </c>
      <c r="G5" s="3">
        <v>27</v>
      </c>
      <c r="H5" s="3"/>
      <c r="I5" s="3"/>
      <c r="J5" s="3"/>
      <c r="K5" s="3"/>
      <c r="L5" s="3">
        <v>24</v>
      </c>
      <c r="M5" s="3"/>
      <c r="N5" s="3"/>
      <c r="O5" s="3"/>
      <c r="P5" s="3">
        <v>29</v>
      </c>
      <c r="Q5" s="3"/>
      <c r="R5" s="3"/>
      <c r="S5" s="3">
        <v>23</v>
      </c>
      <c r="T5" s="3"/>
      <c r="U5" s="3"/>
      <c r="V5" s="3"/>
      <c r="W5" s="3"/>
      <c r="X5" s="9"/>
      <c r="Y5" s="3"/>
      <c r="Z5" s="3"/>
      <c r="AA5" s="33"/>
      <c r="AB5" s="3"/>
      <c r="AC5" s="3"/>
      <c r="AD5" s="3"/>
      <c r="AE5" s="3"/>
      <c r="AF5" s="3"/>
      <c r="AG5" s="3"/>
      <c r="AH5" s="9"/>
      <c r="AI5" s="3"/>
      <c r="AJ5" s="3"/>
      <c r="AK5" s="33"/>
      <c r="AL5" s="33"/>
      <c r="AM5" s="3"/>
      <c r="AN5" s="3">
        <f t="shared" si="0"/>
        <v>130</v>
      </c>
      <c r="AO5" s="11">
        <f t="shared" si="1"/>
        <v>5</v>
      </c>
      <c r="AP5" s="12"/>
    </row>
    <row r="6" spans="1:42" ht="11.25">
      <c r="A6" s="3" t="s">
        <v>230</v>
      </c>
      <c r="B6" s="3"/>
      <c r="C6" s="3">
        <v>24</v>
      </c>
      <c r="D6" s="3"/>
      <c r="E6" s="3"/>
      <c r="F6" s="3"/>
      <c r="G6" s="3"/>
      <c r="H6" s="3"/>
      <c r="I6" s="3"/>
      <c r="J6" s="3"/>
      <c r="K6" s="3"/>
      <c r="L6" s="3"/>
      <c r="M6" s="3">
        <v>25</v>
      </c>
      <c r="N6" s="3"/>
      <c r="O6" s="3"/>
      <c r="P6" s="3">
        <v>21</v>
      </c>
      <c r="Q6" s="3"/>
      <c r="R6" s="3"/>
      <c r="S6" s="3"/>
      <c r="T6" s="3"/>
      <c r="U6" s="3"/>
      <c r="V6" s="3"/>
      <c r="W6" s="3"/>
      <c r="X6" s="9"/>
      <c r="Y6" s="3"/>
      <c r="Z6" s="3">
        <v>27</v>
      </c>
      <c r="AA6" s="33"/>
      <c r="AB6" s="3"/>
      <c r="AC6" s="3"/>
      <c r="AD6" s="3"/>
      <c r="AE6" s="3">
        <v>21</v>
      </c>
      <c r="AF6" s="3"/>
      <c r="AG6" s="3"/>
      <c r="AH6" s="9"/>
      <c r="AI6" s="3"/>
      <c r="AJ6" s="3"/>
      <c r="AK6" s="33"/>
      <c r="AL6" s="33"/>
      <c r="AM6" s="3"/>
      <c r="AN6" s="3">
        <f t="shared" si="0"/>
        <v>118</v>
      </c>
      <c r="AO6" s="11">
        <f t="shared" si="1"/>
        <v>5</v>
      </c>
      <c r="AP6" s="3">
        <v>25</v>
      </c>
    </row>
    <row r="7" spans="1:42" ht="11.25">
      <c r="A7" s="3" t="s">
        <v>287</v>
      </c>
      <c r="B7" s="3"/>
      <c r="C7" s="3"/>
      <c r="D7" s="66">
        <v>10</v>
      </c>
      <c r="E7" s="66">
        <v>13</v>
      </c>
      <c r="F7" s="3"/>
      <c r="G7" s="3"/>
      <c r="H7" s="3"/>
      <c r="I7" s="3"/>
      <c r="J7" s="66">
        <v>11</v>
      </c>
      <c r="K7" s="3">
        <v>17</v>
      </c>
      <c r="L7" s="3"/>
      <c r="M7" s="3">
        <v>16</v>
      </c>
      <c r="N7" s="3"/>
      <c r="O7" s="3"/>
      <c r="P7" s="3"/>
      <c r="Q7" s="66">
        <v>9</v>
      </c>
      <c r="R7" s="3"/>
      <c r="S7" s="3"/>
      <c r="T7" s="3"/>
      <c r="U7" s="66">
        <v>15</v>
      </c>
      <c r="V7" s="3">
        <v>15</v>
      </c>
      <c r="W7" s="3"/>
      <c r="X7" s="9">
        <v>26</v>
      </c>
      <c r="Y7" s="3"/>
      <c r="Z7" s="3"/>
      <c r="AA7" s="33"/>
      <c r="AB7" s="3"/>
      <c r="AC7" s="3"/>
      <c r="AD7" s="3">
        <v>22</v>
      </c>
      <c r="AE7" s="3"/>
      <c r="AF7" s="3">
        <v>22</v>
      </c>
      <c r="AG7" s="3"/>
      <c r="AH7" s="9"/>
      <c r="AI7" s="3"/>
      <c r="AJ7" s="3"/>
      <c r="AK7" s="33"/>
      <c r="AL7" s="33"/>
      <c r="AM7" s="3">
        <f>-Q7-D7-J7-E7-U7</f>
        <v>-58</v>
      </c>
      <c r="AN7" s="3">
        <f t="shared" si="0"/>
        <v>118</v>
      </c>
      <c r="AO7" s="11">
        <f t="shared" si="1"/>
        <v>11</v>
      </c>
      <c r="AP7" s="3">
        <v>16</v>
      </c>
    </row>
    <row r="8" spans="1:42" ht="11.25">
      <c r="A8" s="3" t="s">
        <v>465</v>
      </c>
      <c r="B8" s="3"/>
      <c r="C8" s="3"/>
      <c r="D8" s="3">
        <v>9</v>
      </c>
      <c r="E8" s="3"/>
      <c r="F8" s="3"/>
      <c r="G8" s="3"/>
      <c r="H8" s="3"/>
      <c r="I8" s="3">
        <v>24</v>
      </c>
      <c r="J8" s="3">
        <v>19</v>
      </c>
      <c r="K8" s="3"/>
      <c r="L8" s="3"/>
      <c r="M8" s="66">
        <v>7</v>
      </c>
      <c r="N8" s="3"/>
      <c r="O8" s="3"/>
      <c r="P8" s="3"/>
      <c r="Q8" s="3"/>
      <c r="R8" s="3"/>
      <c r="S8" s="3"/>
      <c r="T8" s="3"/>
      <c r="U8" s="3"/>
      <c r="V8" s="3">
        <v>22</v>
      </c>
      <c r="W8" s="3"/>
      <c r="X8" s="73">
        <v>7</v>
      </c>
      <c r="Y8" s="3"/>
      <c r="Z8" s="3"/>
      <c r="AA8" s="33"/>
      <c r="AB8" s="3"/>
      <c r="AC8" s="3"/>
      <c r="AD8" s="3">
        <v>22</v>
      </c>
      <c r="AE8" s="3"/>
      <c r="AF8" s="3">
        <v>20</v>
      </c>
      <c r="AG8" s="3"/>
      <c r="AH8" s="9"/>
      <c r="AI8" s="3"/>
      <c r="AJ8" s="3"/>
      <c r="AK8" s="33"/>
      <c r="AL8" s="33"/>
      <c r="AM8" s="3">
        <f>-M8-X8</f>
        <v>-14</v>
      </c>
      <c r="AN8" s="3">
        <f t="shared" si="0"/>
        <v>116</v>
      </c>
      <c r="AO8" s="11">
        <f t="shared" si="1"/>
        <v>8</v>
      </c>
      <c r="AP8" s="12"/>
    </row>
    <row r="9" spans="1:42" ht="11.25">
      <c r="A9" s="3" t="s">
        <v>19</v>
      </c>
      <c r="B9" s="3"/>
      <c r="C9" s="3"/>
      <c r="D9" s="3">
        <v>12</v>
      </c>
      <c r="E9" s="3"/>
      <c r="F9" s="3"/>
      <c r="G9" s="3"/>
      <c r="H9" s="3"/>
      <c r="I9" s="3">
        <v>22</v>
      </c>
      <c r="J9" s="3">
        <v>14</v>
      </c>
      <c r="K9" s="3"/>
      <c r="L9" s="3"/>
      <c r="M9" s="3">
        <v>25</v>
      </c>
      <c r="N9" s="3"/>
      <c r="O9" s="3"/>
      <c r="P9" s="3"/>
      <c r="Q9" s="3"/>
      <c r="R9" s="3"/>
      <c r="S9" s="3"/>
      <c r="T9" s="3"/>
      <c r="U9" s="3"/>
      <c r="V9" s="3">
        <v>16</v>
      </c>
      <c r="W9" s="3">
        <v>20</v>
      </c>
      <c r="X9" s="9"/>
      <c r="Y9" s="3"/>
      <c r="Z9" s="3"/>
      <c r="AA9" s="33"/>
      <c r="AB9" s="3"/>
      <c r="AC9" s="3"/>
      <c r="AD9" s="66">
        <v>11</v>
      </c>
      <c r="AE9" s="3"/>
      <c r="AF9" s="66">
        <v>7</v>
      </c>
      <c r="AG9" s="3"/>
      <c r="AH9" s="9"/>
      <c r="AI9" s="3"/>
      <c r="AJ9" s="3"/>
      <c r="AK9" s="33"/>
      <c r="AL9" s="33"/>
      <c r="AM9" s="3">
        <f>-AD9-AF9</f>
        <v>-18</v>
      </c>
      <c r="AN9" s="3">
        <f t="shared" si="0"/>
        <v>109</v>
      </c>
      <c r="AO9" s="11">
        <f t="shared" si="1"/>
        <v>8</v>
      </c>
      <c r="AP9" s="12"/>
    </row>
    <row r="10" spans="1:42" ht="11.25">
      <c r="A10" s="3" t="s">
        <v>367</v>
      </c>
      <c r="B10" s="3">
        <v>13</v>
      </c>
      <c r="C10" s="3"/>
      <c r="D10" s="3"/>
      <c r="E10" s="3">
        <v>18</v>
      </c>
      <c r="F10" s="3"/>
      <c r="G10" s="3"/>
      <c r="H10" s="3">
        <v>29</v>
      </c>
      <c r="I10" s="3"/>
      <c r="J10" s="3"/>
      <c r="K10" s="3"/>
      <c r="L10" s="3"/>
      <c r="M10" s="3">
        <v>13</v>
      </c>
      <c r="N10" s="3"/>
      <c r="O10" s="66">
        <v>13</v>
      </c>
      <c r="P10" s="3"/>
      <c r="Q10" s="3">
        <v>15</v>
      </c>
      <c r="R10" s="3"/>
      <c r="S10" s="3"/>
      <c r="T10" s="66">
        <v>7</v>
      </c>
      <c r="U10" s="3"/>
      <c r="V10" s="66">
        <v>10</v>
      </c>
      <c r="W10" s="3"/>
      <c r="X10" s="9">
        <v>15</v>
      </c>
      <c r="Y10" s="3"/>
      <c r="Z10" s="3"/>
      <c r="AA10" s="33"/>
      <c r="AB10" s="3"/>
      <c r="AC10" s="3"/>
      <c r="AD10" s="3"/>
      <c r="AE10" s="3"/>
      <c r="AF10" s="3"/>
      <c r="AG10" s="3"/>
      <c r="AH10" s="9"/>
      <c r="AI10" s="3"/>
      <c r="AJ10" s="3"/>
      <c r="AK10" s="33"/>
      <c r="AL10" s="33"/>
      <c r="AM10" s="9">
        <f>-T10-V10-O10</f>
        <v>-30</v>
      </c>
      <c r="AN10" s="3">
        <f t="shared" si="0"/>
        <v>103</v>
      </c>
      <c r="AO10" s="11">
        <f t="shared" si="1"/>
        <v>9</v>
      </c>
      <c r="AP10" s="12"/>
    </row>
    <row r="11" spans="1:42" ht="11.25">
      <c r="A11" s="3" t="s">
        <v>132</v>
      </c>
      <c r="B11" s="3"/>
      <c r="C11" s="3"/>
      <c r="D11" s="3">
        <v>18</v>
      </c>
      <c r="E11" s="66">
        <v>3</v>
      </c>
      <c r="F11" s="3"/>
      <c r="G11" s="3"/>
      <c r="H11" s="3"/>
      <c r="I11" s="3"/>
      <c r="J11" s="3">
        <v>24</v>
      </c>
      <c r="K11" s="3">
        <v>10</v>
      </c>
      <c r="L11" s="3"/>
      <c r="M11" s="66">
        <v>8</v>
      </c>
      <c r="N11" s="3"/>
      <c r="O11" s="3"/>
      <c r="P11" s="3"/>
      <c r="Q11" s="3">
        <v>19</v>
      </c>
      <c r="R11" s="3"/>
      <c r="S11" s="3"/>
      <c r="T11" s="3"/>
      <c r="U11" s="66">
        <v>11</v>
      </c>
      <c r="V11" s="3">
        <v>12</v>
      </c>
      <c r="W11" s="3"/>
      <c r="X11" s="73">
        <v>7</v>
      </c>
      <c r="Y11" s="3">
        <v>15</v>
      </c>
      <c r="Z11" s="3"/>
      <c r="AA11" s="33"/>
      <c r="AB11" s="3"/>
      <c r="AC11" s="3"/>
      <c r="AD11" s="3"/>
      <c r="AE11" s="3"/>
      <c r="AF11" s="66">
        <v>11</v>
      </c>
      <c r="AG11" s="3"/>
      <c r="AH11" s="9"/>
      <c r="AI11" s="3"/>
      <c r="AJ11" s="3"/>
      <c r="AK11" s="33"/>
      <c r="AL11" s="33"/>
      <c r="AM11" s="3">
        <f>-E11-M11-X11-K11-U11</f>
        <v>-39</v>
      </c>
      <c r="AN11" s="3">
        <f t="shared" si="0"/>
        <v>99</v>
      </c>
      <c r="AO11" s="11">
        <f t="shared" si="1"/>
        <v>11</v>
      </c>
      <c r="AP11" s="12"/>
    </row>
    <row r="12" spans="1:42" ht="11.25">
      <c r="A12" s="3" t="s">
        <v>154</v>
      </c>
      <c r="B12" s="3"/>
      <c r="C12" s="3"/>
      <c r="D12" s="3"/>
      <c r="E12" s="3"/>
      <c r="F12" s="3">
        <v>12</v>
      </c>
      <c r="G12" s="3">
        <v>15</v>
      </c>
      <c r="H12" s="3"/>
      <c r="I12" s="66">
        <v>10</v>
      </c>
      <c r="J12" s="3"/>
      <c r="K12" s="3"/>
      <c r="L12" s="3">
        <v>18</v>
      </c>
      <c r="M12" s="3"/>
      <c r="N12" s="3"/>
      <c r="O12" s="3"/>
      <c r="P12" s="3"/>
      <c r="Q12" s="3"/>
      <c r="R12" s="3"/>
      <c r="S12" s="3">
        <v>15</v>
      </c>
      <c r="T12" s="3"/>
      <c r="U12" s="3"/>
      <c r="V12" s="3"/>
      <c r="W12" s="3"/>
      <c r="X12" s="9"/>
      <c r="Y12" s="3"/>
      <c r="Z12" s="3">
        <v>18</v>
      </c>
      <c r="AA12" s="33"/>
      <c r="AB12" s="3"/>
      <c r="AC12" s="3"/>
      <c r="AD12" s="3">
        <v>8</v>
      </c>
      <c r="AE12" s="3">
        <v>12</v>
      </c>
      <c r="AF12" s="3"/>
      <c r="AG12" s="3"/>
      <c r="AH12" s="9"/>
      <c r="AI12" s="3"/>
      <c r="AJ12" s="3"/>
      <c r="AK12" s="33"/>
      <c r="AL12" s="33"/>
      <c r="AM12" s="3">
        <f>-AD12-I12</f>
        <v>-18</v>
      </c>
      <c r="AN12" s="3">
        <f aca="true" t="shared" si="2" ref="AN12:AN17">SUM(B12:AM12)</f>
        <v>90</v>
      </c>
      <c r="AO12" s="11">
        <f aca="true" t="shared" si="3" ref="AO12:AO17">COUNTA(B12:AL12)</f>
        <v>8</v>
      </c>
      <c r="AP12" s="12"/>
    </row>
    <row r="13" spans="1:41" ht="11.25">
      <c r="A13" s="3" t="s">
        <v>384</v>
      </c>
      <c r="B13" s="66">
        <v>2</v>
      </c>
      <c r="C13" s="3"/>
      <c r="D13" s="3">
        <v>12</v>
      </c>
      <c r="E13" s="66">
        <v>3</v>
      </c>
      <c r="F13" s="3"/>
      <c r="G13" s="3"/>
      <c r="H13" s="3"/>
      <c r="I13" s="66">
        <v>7</v>
      </c>
      <c r="J13" s="66">
        <v>3</v>
      </c>
      <c r="K13" s="66">
        <v>1</v>
      </c>
      <c r="L13" s="3"/>
      <c r="M13" s="3">
        <v>7</v>
      </c>
      <c r="N13" s="3"/>
      <c r="O13" s="3"/>
      <c r="P13" s="3"/>
      <c r="Q13" s="3"/>
      <c r="R13" s="3">
        <v>8</v>
      </c>
      <c r="S13" s="3"/>
      <c r="T13" s="3"/>
      <c r="U13" s="3"/>
      <c r="V13" s="66">
        <v>6</v>
      </c>
      <c r="W13" s="3">
        <v>13</v>
      </c>
      <c r="X13" s="73">
        <v>6</v>
      </c>
      <c r="Y13" s="3"/>
      <c r="Z13" s="3"/>
      <c r="AA13" s="33"/>
      <c r="AB13" s="3"/>
      <c r="AC13" s="3">
        <v>23</v>
      </c>
      <c r="AD13" s="3"/>
      <c r="AE13" s="3"/>
      <c r="AF13" s="66">
        <v>4</v>
      </c>
      <c r="AG13" s="3">
        <v>14</v>
      </c>
      <c r="AH13" s="9"/>
      <c r="AI13" s="3"/>
      <c r="AJ13" s="3"/>
      <c r="AK13" s="33"/>
      <c r="AL13" s="33"/>
      <c r="AM13" s="3">
        <f>-K13-B13-E13-J13-V13-X13-AF13-I13</f>
        <v>-32</v>
      </c>
      <c r="AN13" s="3">
        <f t="shared" si="2"/>
        <v>77</v>
      </c>
      <c r="AO13" s="11">
        <f t="shared" si="3"/>
        <v>14</v>
      </c>
    </row>
    <row r="14" spans="1:41" ht="11.25">
      <c r="A14" s="3" t="s">
        <v>406</v>
      </c>
      <c r="B14" s="3"/>
      <c r="C14" s="3"/>
      <c r="D14" s="3">
        <v>14</v>
      </c>
      <c r="E14" s="3"/>
      <c r="F14" s="3"/>
      <c r="G14" s="3"/>
      <c r="H14" s="3"/>
      <c r="I14" s="3"/>
      <c r="J14" s="3">
        <v>7</v>
      </c>
      <c r="K14" s="3"/>
      <c r="L14" s="3"/>
      <c r="M14" s="3"/>
      <c r="N14" s="3"/>
      <c r="O14" s="66">
        <v>3</v>
      </c>
      <c r="P14" s="3"/>
      <c r="Q14" s="66">
        <v>3</v>
      </c>
      <c r="R14" s="3"/>
      <c r="S14" s="3"/>
      <c r="T14" s="3"/>
      <c r="U14" s="3">
        <v>10</v>
      </c>
      <c r="V14" s="3">
        <v>8</v>
      </c>
      <c r="W14" s="3"/>
      <c r="X14" s="9">
        <v>8</v>
      </c>
      <c r="Y14" s="66">
        <v>5</v>
      </c>
      <c r="Z14" s="3"/>
      <c r="AA14" s="33"/>
      <c r="AB14" s="3"/>
      <c r="AC14" s="3"/>
      <c r="AD14" s="3"/>
      <c r="AE14" s="3"/>
      <c r="AF14" s="3">
        <v>23</v>
      </c>
      <c r="AG14" s="3"/>
      <c r="AH14" s="9"/>
      <c r="AI14" s="3"/>
      <c r="AJ14" s="3"/>
      <c r="AK14" s="33"/>
      <c r="AL14" s="33"/>
      <c r="AM14" s="3">
        <f>-O14-Q14-Y14</f>
        <v>-11</v>
      </c>
      <c r="AN14" s="3">
        <f t="shared" si="2"/>
        <v>70</v>
      </c>
      <c r="AO14" s="11">
        <f t="shared" si="3"/>
        <v>9</v>
      </c>
    </row>
    <row r="15" spans="1:41" ht="11.25">
      <c r="A15" s="3" t="s">
        <v>218</v>
      </c>
      <c r="B15" s="3"/>
      <c r="C15" s="3"/>
      <c r="D15" s="3"/>
      <c r="E15" s="3"/>
      <c r="F15" s="3"/>
      <c r="G15" s="3"/>
      <c r="H15" s="3">
        <v>11</v>
      </c>
      <c r="I15" s="3"/>
      <c r="J15" s="3"/>
      <c r="K15" s="3"/>
      <c r="L15" s="3"/>
      <c r="M15" s="3"/>
      <c r="N15" s="3"/>
      <c r="O15" s="3"/>
      <c r="P15" s="3"/>
      <c r="Q15" s="3"/>
      <c r="R15" s="3">
        <v>27</v>
      </c>
      <c r="S15" s="3"/>
      <c r="T15" s="3"/>
      <c r="U15" s="3"/>
      <c r="V15" s="3">
        <v>15</v>
      </c>
      <c r="W15" s="3"/>
      <c r="X15" s="9"/>
      <c r="Y15" s="3">
        <v>16</v>
      </c>
      <c r="Z15" s="3"/>
      <c r="AA15" s="33"/>
      <c r="AB15" s="3"/>
      <c r="AC15" s="3"/>
      <c r="AD15" s="3"/>
      <c r="AE15" s="3"/>
      <c r="AF15" s="3"/>
      <c r="AG15" s="3"/>
      <c r="AH15" s="9"/>
      <c r="AI15" s="3"/>
      <c r="AJ15" s="3"/>
      <c r="AK15" s="33"/>
      <c r="AL15" s="33"/>
      <c r="AM15" s="3"/>
      <c r="AN15" s="3">
        <f t="shared" si="2"/>
        <v>69</v>
      </c>
      <c r="AO15" s="11">
        <f t="shared" si="3"/>
        <v>4</v>
      </c>
    </row>
    <row r="16" spans="1:41" ht="11.25">
      <c r="A16" s="3" t="s">
        <v>400</v>
      </c>
      <c r="B16" s="3"/>
      <c r="C16" s="3"/>
      <c r="D16" s="3"/>
      <c r="E16" s="3">
        <v>9</v>
      </c>
      <c r="F16" s="3"/>
      <c r="G16" s="3"/>
      <c r="H16" s="3"/>
      <c r="I16" s="3"/>
      <c r="J16" s="3">
        <v>21</v>
      </c>
      <c r="K16" s="3"/>
      <c r="L16" s="3"/>
      <c r="M16" s="3"/>
      <c r="N16" s="3"/>
      <c r="O16" s="3">
        <v>16</v>
      </c>
      <c r="P16" s="3"/>
      <c r="Q16" s="3"/>
      <c r="R16" s="3"/>
      <c r="S16" s="3"/>
      <c r="T16" s="3"/>
      <c r="U16" s="3">
        <v>8</v>
      </c>
      <c r="V16" s="3">
        <v>4</v>
      </c>
      <c r="W16" s="3"/>
      <c r="X16" s="9">
        <v>5</v>
      </c>
      <c r="Y16" s="3"/>
      <c r="Z16" s="3"/>
      <c r="AA16" s="33"/>
      <c r="AB16" s="3"/>
      <c r="AC16" s="3"/>
      <c r="AD16" s="3"/>
      <c r="AE16" s="3"/>
      <c r="AF16" s="3"/>
      <c r="AG16" s="3"/>
      <c r="AH16" s="9"/>
      <c r="AI16" s="3"/>
      <c r="AJ16" s="3"/>
      <c r="AK16" s="33"/>
      <c r="AL16" s="33"/>
      <c r="AM16" s="3"/>
      <c r="AN16" s="3">
        <f t="shared" si="2"/>
        <v>63</v>
      </c>
      <c r="AO16" s="11">
        <f t="shared" si="3"/>
        <v>6</v>
      </c>
    </row>
    <row r="17" spans="1:41" ht="11.25">
      <c r="A17" s="3" t="s">
        <v>152</v>
      </c>
      <c r="B17" s="3"/>
      <c r="C17" s="3"/>
      <c r="D17" s="3">
        <v>12</v>
      </c>
      <c r="E17" s="3"/>
      <c r="F17" s="3"/>
      <c r="G17" s="3"/>
      <c r="H17" s="3"/>
      <c r="I17" s="3">
        <v>5</v>
      </c>
      <c r="J17" s="3">
        <v>10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v>10</v>
      </c>
      <c r="X17" s="9">
        <v>12</v>
      </c>
      <c r="Y17" s="3"/>
      <c r="Z17" s="3"/>
      <c r="AA17" s="33"/>
      <c r="AB17" s="3"/>
      <c r="AC17" s="3"/>
      <c r="AD17" s="66">
        <v>4</v>
      </c>
      <c r="AE17" s="3"/>
      <c r="AF17" s="3">
        <v>9</v>
      </c>
      <c r="AG17" s="3"/>
      <c r="AH17" s="3"/>
      <c r="AI17" s="3"/>
      <c r="AJ17" s="3"/>
      <c r="AK17" s="33"/>
      <c r="AL17" s="33"/>
      <c r="AM17" s="3">
        <f>-AD17</f>
        <v>-4</v>
      </c>
      <c r="AN17" s="3">
        <f t="shared" si="2"/>
        <v>58</v>
      </c>
      <c r="AO17" s="11">
        <f t="shared" si="3"/>
        <v>7</v>
      </c>
    </row>
    <row r="18" spans="1:41" ht="11.25">
      <c r="A18" s="3" t="s">
        <v>366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v>19</v>
      </c>
      <c r="O18" s="3"/>
      <c r="P18" s="3">
        <v>15</v>
      </c>
      <c r="Q18" s="3"/>
      <c r="R18" s="3"/>
      <c r="S18" s="3"/>
      <c r="T18" s="3">
        <v>13</v>
      </c>
      <c r="U18" s="3"/>
      <c r="V18" s="3"/>
      <c r="W18" s="3"/>
      <c r="X18" s="9"/>
      <c r="Y18" s="3"/>
      <c r="Z18" s="3"/>
      <c r="AA18" s="33"/>
      <c r="AB18" s="3"/>
      <c r="AC18" s="3"/>
      <c r="AD18" s="3"/>
      <c r="AE18" s="3">
        <v>11</v>
      </c>
      <c r="AF18" s="3"/>
      <c r="AG18" s="3"/>
      <c r="AH18" s="3"/>
      <c r="AI18" s="3"/>
      <c r="AJ18" s="3"/>
      <c r="AK18" s="33"/>
      <c r="AL18" s="33"/>
      <c r="AM18" s="9"/>
      <c r="AN18" s="3">
        <f t="shared" si="0"/>
        <v>58</v>
      </c>
      <c r="AO18" s="11">
        <f t="shared" si="1"/>
        <v>4</v>
      </c>
    </row>
    <row r="19" spans="1:41" ht="11.25">
      <c r="A19" s="3" t="s">
        <v>5</v>
      </c>
      <c r="B19" s="3"/>
      <c r="C19" s="3"/>
      <c r="D19" s="3"/>
      <c r="E19" s="3">
        <v>10</v>
      </c>
      <c r="F19" s="3"/>
      <c r="G19" s="3"/>
      <c r="H19" s="3"/>
      <c r="I19" s="3">
        <v>7</v>
      </c>
      <c r="J19" s="3"/>
      <c r="K19" s="3">
        <v>6</v>
      </c>
      <c r="L19" s="3"/>
      <c r="M19" s="66">
        <v>4</v>
      </c>
      <c r="N19" s="3"/>
      <c r="O19" s="3">
        <v>9</v>
      </c>
      <c r="P19" s="3"/>
      <c r="Q19" s="3"/>
      <c r="R19" s="3"/>
      <c r="S19" s="3"/>
      <c r="T19" s="3"/>
      <c r="U19" s="3"/>
      <c r="V19" s="66">
        <v>6</v>
      </c>
      <c r="W19" s="3">
        <v>14</v>
      </c>
      <c r="X19" s="9"/>
      <c r="Y19" s="3"/>
      <c r="Z19" s="3"/>
      <c r="AA19" s="33"/>
      <c r="AB19" s="3"/>
      <c r="AC19" s="3"/>
      <c r="AD19" s="3">
        <v>11</v>
      </c>
      <c r="AE19" s="3"/>
      <c r="AF19" s="3">
        <v>5</v>
      </c>
      <c r="AG19" s="3"/>
      <c r="AH19" s="3"/>
      <c r="AI19" s="3"/>
      <c r="AJ19" s="3"/>
      <c r="AK19" s="33"/>
      <c r="AL19" s="33"/>
      <c r="AM19" s="3">
        <f>-M19-V19-AF19</f>
        <v>-15</v>
      </c>
      <c r="AN19" s="3">
        <f t="shared" si="0"/>
        <v>57</v>
      </c>
      <c r="AO19" s="11">
        <f t="shared" si="1"/>
        <v>9</v>
      </c>
    </row>
    <row r="20" spans="1:41" ht="11.25">
      <c r="A20" s="3" t="s">
        <v>370</v>
      </c>
      <c r="B20" s="3">
        <v>3</v>
      </c>
      <c r="C20" s="3">
        <v>17</v>
      </c>
      <c r="D20" s="3"/>
      <c r="E20" s="3"/>
      <c r="F20" s="3"/>
      <c r="G20" s="3">
        <v>9</v>
      </c>
      <c r="H20" s="3"/>
      <c r="I20" s="3"/>
      <c r="J20" s="3"/>
      <c r="K20" s="3"/>
      <c r="L20" s="3"/>
      <c r="M20" s="3"/>
      <c r="N20" s="3"/>
      <c r="O20" s="3"/>
      <c r="P20" s="3">
        <v>14</v>
      </c>
      <c r="Q20" s="3"/>
      <c r="R20" s="3"/>
      <c r="S20" s="3"/>
      <c r="T20" s="3"/>
      <c r="U20" s="3"/>
      <c r="V20" s="3">
        <v>13</v>
      </c>
      <c r="W20" s="3"/>
      <c r="X20" s="9"/>
      <c r="Y20" s="3"/>
      <c r="Z20" s="3"/>
      <c r="AA20" s="33"/>
      <c r="AB20" s="3"/>
      <c r="AC20" s="3"/>
      <c r="AD20" s="3"/>
      <c r="AE20" s="3"/>
      <c r="AF20" s="3"/>
      <c r="AG20" s="3"/>
      <c r="AH20" s="9"/>
      <c r="AI20" s="3"/>
      <c r="AJ20" s="3"/>
      <c r="AK20" s="33"/>
      <c r="AL20" s="33"/>
      <c r="AM20" s="3"/>
      <c r="AN20" s="3">
        <f t="shared" si="0"/>
        <v>56</v>
      </c>
      <c r="AO20" s="11">
        <f t="shared" si="1"/>
        <v>5</v>
      </c>
    </row>
    <row r="21" spans="1:41" ht="11.25">
      <c r="A21" s="3" t="s">
        <v>180</v>
      </c>
      <c r="B21" s="3"/>
      <c r="C21" s="3"/>
      <c r="D21" s="3">
        <v>23</v>
      </c>
      <c r="E21" s="3"/>
      <c r="F21" s="3"/>
      <c r="G21" s="3"/>
      <c r="H21" s="3"/>
      <c r="I21" s="3">
        <v>13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v>6</v>
      </c>
      <c r="W21" s="3"/>
      <c r="X21" s="9"/>
      <c r="Y21" s="3"/>
      <c r="Z21" s="3"/>
      <c r="AA21" s="33"/>
      <c r="AB21" s="3"/>
      <c r="AC21" s="3"/>
      <c r="AD21" s="3">
        <v>6</v>
      </c>
      <c r="AE21" s="3"/>
      <c r="AF21" s="3"/>
      <c r="AG21" s="3"/>
      <c r="AH21" s="9"/>
      <c r="AI21" s="3"/>
      <c r="AJ21" s="3"/>
      <c r="AK21" s="33"/>
      <c r="AL21" s="33"/>
      <c r="AM21" s="3"/>
      <c r="AN21" s="3">
        <f t="shared" si="0"/>
        <v>48</v>
      </c>
      <c r="AO21" s="11">
        <f t="shared" si="1"/>
        <v>4</v>
      </c>
    </row>
    <row r="22" spans="1:41" ht="11.25">
      <c r="A22" s="3" t="s">
        <v>177</v>
      </c>
      <c r="B22" s="3"/>
      <c r="C22" s="3"/>
      <c r="D22" s="3"/>
      <c r="E22" s="3">
        <v>8</v>
      </c>
      <c r="F22" s="3"/>
      <c r="G22" s="3"/>
      <c r="H22" s="3">
        <v>11</v>
      </c>
      <c r="I22" s="3"/>
      <c r="J22" s="3">
        <v>4</v>
      </c>
      <c r="K22" s="3"/>
      <c r="L22" s="3"/>
      <c r="M22" s="3"/>
      <c r="N22" s="3"/>
      <c r="O22" s="66">
        <v>2</v>
      </c>
      <c r="P22" s="3"/>
      <c r="Q22" s="3"/>
      <c r="R22" s="3"/>
      <c r="S22" s="3"/>
      <c r="T22" s="3"/>
      <c r="U22" s="3">
        <v>6</v>
      </c>
      <c r="V22" s="3">
        <v>9</v>
      </c>
      <c r="W22" s="3"/>
      <c r="X22" s="73">
        <v>3</v>
      </c>
      <c r="Y22" s="3"/>
      <c r="Z22" s="3"/>
      <c r="AA22" s="33"/>
      <c r="AB22" s="3"/>
      <c r="AC22" s="3"/>
      <c r="AD22" s="3">
        <v>4</v>
      </c>
      <c r="AE22" s="3"/>
      <c r="AF22" s="3"/>
      <c r="AG22" s="3"/>
      <c r="AH22" s="3"/>
      <c r="AI22" s="3"/>
      <c r="AJ22" s="3"/>
      <c r="AK22" s="33"/>
      <c r="AL22" s="33"/>
      <c r="AM22" s="3">
        <f>-O22-X22</f>
        <v>-5</v>
      </c>
      <c r="AN22" s="3">
        <f t="shared" si="0"/>
        <v>42</v>
      </c>
      <c r="AO22" s="11">
        <f t="shared" si="1"/>
        <v>8</v>
      </c>
    </row>
    <row r="23" spans="1:41" ht="11.25">
      <c r="A23" s="3" t="s">
        <v>52</v>
      </c>
      <c r="B23" s="3"/>
      <c r="C23" s="3"/>
      <c r="D23" s="3"/>
      <c r="E23" s="3"/>
      <c r="F23" s="3"/>
      <c r="G23" s="3"/>
      <c r="H23" s="3"/>
      <c r="I23" s="3">
        <v>20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9"/>
      <c r="Y23" s="3">
        <v>12</v>
      </c>
      <c r="Z23" s="3"/>
      <c r="AA23" s="33"/>
      <c r="AB23" s="3"/>
      <c r="AC23" s="3"/>
      <c r="AD23" s="3"/>
      <c r="AE23" s="3"/>
      <c r="AF23" s="3"/>
      <c r="AG23" s="3"/>
      <c r="AH23" s="9"/>
      <c r="AI23" s="3"/>
      <c r="AJ23" s="3"/>
      <c r="AK23" s="33"/>
      <c r="AL23" s="33"/>
      <c r="AM23" s="3"/>
      <c r="AN23" s="3">
        <f t="shared" si="0"/>
        <v>32</v>
      </c>
      <c r="AO23" s="11">
        <f t="shared" si="1"/>
        <v>2</v>
      </c>
    </row>
    <row r="24" spans="1:41" ht="11.25">
      <c r="A24" s="3" t="s">
        <v>336</v>
      </c>
      <c r="B24" s="3">
        <v>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v>15</v>
      </c>
      <c r="O24" s="3"/>
      <c r="P24" s="3"/>
      <c r="Q24" s="3"/>
      <c r="R24" s="3"/>
      <c r="S24" s="3"/>
      <c r="T24" s="3"/>
      <c r="U24" s="3"/>
      <c r="V24" s="3"/>
      <c r="W24" s="3"/>
      <c r="X24" s="9"/>
      <c r="Y24" s="3"/>
      <c r="Z24" s="3"/>
      <c r="AA24" s="33"/>
      <c r="AB24" s="3"/>
      <c r="AC24" s="3"/>
      <c r="AD24" s="3"/>
      <c r="AE24" s="3"/>
      <c r="AF24" s="3"/>
      <c r="AG24" s="3"/>
      <c r="AH24" s="9"/>
      <c r="AI24" s="3"/>
      <c r="AJ24" s="3"/>
      <c r="AK24" s="33"/>
      <c r="AL24" s="33"/>
      <c r="AM24" s="3"/>
      <c r="AN24" s="3">
        <f t="shared" si="0"/>
        <v>29</v>
      </c>
      <c r="AO24" s="11">
        <f t="shared" si="1"/>
        <v>2</v>
      </c>
    </row>
    <row r="25" spans="1:41" ht="11.25">
      <c r="A25" s="3" t="s">
        <v>368</v>
      </c>
      <c r="B25" s="3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v>2</v>
      </c>
      <c r="O25" s="3"/>
      <c r="P25" s="3"/>
      <c r="Q25" s="3"/>
      <c r="R25" s="3"/>
      <c r="S25" s="3"/>
      <c r="T25" s="3"/>
      <c r="U25" s="3"/>
      <c r="V25" s="3"/>
      <c r="W25" s="3"/>
      <c r="X25" s="9"/>
      <c r="Y25" s="3"/>
      <c r="Z25" s="3"/>
      <c r="AA25" s="33">
        <v>21</v>
      </c>
      <c r="AB25" s="3"/>
      <c r="AC25" s="3"/>
      <c r="AD25" s="3"/>
      <c r="AE25" s="3"/>
      <c r="AF25" s="3"/>
      <c r="AG25" s="3"/>
      <c r="AH25" s="9"/>
      <c r="AI25" s="3"/>
      <c r="AJ25" s="3"/>
      <c r="AK25" s="33"/>
      <c r="AL25" s="33"/>
      <c r="AM25" s="3"/>
      <c r="AN25" s="3">
        <f t="shared" si="0"/>
        <v>28</v>
      </c>
      <c r="AO25" s="11">
        <f t="shared" si="1"/>
        <v>3</v>
      </c>
    </row>
    <row r="26" spans="1:41" ht="11.25">
      <c r="A26" s="3" t="s">
        <v>324</v>
      </c>
      <c r="B26" s="3"/>
      <c r="C26" s="3"/>
      <c r="D26" s="3"/>
      <c r="E26" s="3"/>
      <c r="F26" s="3">
        <v>3</v>
      </c>
      <c r="G26" s="3"/>
      <c r="H26" s="3"/>
      <c r="I26" s="3"/>
      <c r="J26" s="3"/>
      <c r="K26" s="3"/>
      <c r="L26" s="3">
        <v>3</v>
      </c>
      <c r="M26" s="3"/>
      <c r="N26" s="3"/>
      <c r="O26" s="3"/>
      <c r="P26" s="3"/>
      <c r="Q26" s="3"/>
      <c r="R26" s="3"/>
      <c r="S26" s="3">
        <v>7</v>
      </c>
      <c r="T26" s="3"/>
      <c r="U26" s="3"/>
      <c r="V26" s="3"/>
      <c r="W26" s="3"/>
      <c r="X26" s="9"/>
      <c r="Y26" s="3"/>
      <c r="Z26" s="3"/>
      <c r="AA26" s="33"/>
      <c r="AB26" s="3"/>
      <c r="AC26" s="3"/>
      <c r="AD26" s="3"/>
      <c r="AE26" s="3">
        <v>13</v>
      </c>
      <c r="AF26" s="3"/>
      <c r="AG26" s="3"/>
      <c r="AH26" s="9"/>
      <c r="AI26" s="3"/>
      <c r="AJ26" s="3"/>
      <c r="AK26" s="33"/>
      <c r="AL26" s="33"/>
      <c r="AM26" s="3"/>
      <c r="AN26" s="3">
        <f t="shared" si="0"/>
        <v>26</v>
      </c>
      <c r="AO26" s="11">
        <f t="shared" si="1"/>
        <v>4</v>
      </c>
    </row>
    <row r="27" spans="1:41" ht="11.25">
      <c r="A27" s="3" t="s">
        <v>67</v>
      </c>
      <c r="B27" s="3"/>
      <c r="C27" s="3"/>
      <c r="D27" s="3"/>
      <c r="E27" s="3"/>
      <c r="F27" s="3">
        <v>6</v>
      </c>
      <c r="G27" s="3">
        <v>2</v>
      </c>
      <c r="H27" s="3"/>
      <c r="I27" s="3"/>
      <c r="J27" s="3"/>
      <c r="K27" s="3"/>
      <c r="L27" s="3">
        <v>5</v>
      </c>
      <c r="M27" s="3"/>
      <c r="N27" s="3"/>
      <c r="O27" s="3"/>
      <c r="P27" s="3"/>
      <c r="Q27" s="3"/>
      <c r="R27" s="3"/>
      <c r="S27" s="3">
        <v>7</v>
      </c>
      <c r="T27" s="3"/>
      <c r="U27" s="3"/>
      <c r="V27" s="3"/>
      <c r="W27" s="3"/>
      <c r="X27" s="9"/>
      <c r="Y27" s="3"/>
      <c r="Z27" s="3">
        <v>2</v>
      </c>
      <c r="AA27" s="33"/>
      <c r="AB27" s="3"/>
      <c r="AC27" s="3"/>
      <c r="AD27" s="3"/>
      <c r="AE27" s="3"/>
      <c r="AF27" s="3"/>
      <c r="AG27" s="3"/>
      <c r="AH27" s="9"/>
      <c r="AI27" s="3"/>
      <c r="AJ27" s="3"/>
      <c r="AK27" s="33"/>
      <c r="AL27" s="33"/>
      <c r="AM27" s="3"/>
      <c r="AN27" s="3">
        <f t="shared" si="0"/>
        <v>22</v>
      </c>
      <c r="AO27" s="11">
        <f t="shared" si="1"/>
        <v>5</v>
      </c>
    </row>
    <row r="28" spans="1:41" ht="11.25">
      <c r="A28" s="3" t="s">
        <v>151</v>
      </c>
      <c r="B28" s="3"/>
      <c r="C28" s="3"/>
      <c r="D28" s="3">
        <v>3</v>
      </c>
      <c r="E28" s="3"/>
      <c r="F28" s="3"/>
      <c r="G28" s="3"/>
      <c r="H28" s="3"/>
      <c r="I28" s="3">
        <v>2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v>2</v>
      </c>
      <c r="W28" s="3">
        <v>8</v>
      </c>
      <c r="X28" s="9"/>
      <c r="Y28" s="3"/>
      <c r="Z28" s="3"/>
      <c r="AA28" s="33"/>
      <c r="AB28" s="3"/>
      <c r="AC28" s="3"/>
      <c r="AD28" s="3">
        <v>2</v>
      </c>
      <c r="AE28" s="3"/>
      <c r="AF28" s="3">
        <v>3</v>
      </c>
      <c r="AG28" s="3"/>
      <c r="AH28" s="9"/>
      <c r="AI28" s="3"/>
      <c r="AJ28" s="3"/>
      <c r="AK28" s="33"/>
      <c r="AL28" s="33"/>
      <c r="AM28" s="3"/>
      <c r="AN28" s="3">
        <f t="shared" si="0"/>
        <v>20</v>
      </c>
      <c r="AO28" s="11">
        <f t="shared" si="1"/>
        <v>6</v>
      </c>
    </row>
    <row r="29" spans="1:41" ht="11.25">
      <c r="A29" s="3" t="s">
        <v>49</v>
      </c>
      <c r="B29" s="3"/>
      <c r="C29" s="3"/>
      <c r="D29" s="3"/>
      <c r="E29" s="3">
        <v>7</v>
      </c>
      <c r="F29" s="3"/>
      <c r="G29" s="3"/>
      <c r="H29" s="3"/>
      <c r="I29" s="3"/>
      <c r="J29" s="3"/>
      <c r="K29" s="3">
        <v>3</v>
      </c>
      <c r="L29" s="3"/>
      <c r="M29" s="3">
        <v>4</v>
      </c>
      <c r="N29" s="3"/>
      <c r="O29" s="3"/>
      <c r="P29" s="3"/>
      <c r="Q29" s="3"/>
      <c r="R29" s="3"/>
      <c r="S29" s="3"/>
      <c r="T29" s="3"/>
      <c r="U29" s="3">
        <v>1</v>
      </c>
      <c r="V29" s="3"/>
      <c r="W29" s="3"/>
      <c r="X29" s="9">
        <v>3</v>
      </c>
      <c r="Y29" s="3"/>
      <c r="Z29" s="3"/>
      <c r="AA29" s="33"/>
      <c r="AB29" s="3"/>
      <c r="AC29" s="3"/>
      <c r="AD29" s="3">
        <v>0</v>
      </c>
      <c r="AE29" s="3"/>
      <c r="AF29" s="3"/>
      <c r="AG29" s="3"/>
      <c r="AH29" s="9"/>
      <c r="AI29" s="3"/>
      <c r="AJ29" s="3"/>
      <c r="AK29" s="33"/>
      <c r="AL29" s="33"/>
      <c r="AM29" s="3"/>
      <c r="AN29" s="3">
        <f t="shared" si="0"/>
        <v>18</v>
      </c>
      <c r="AO29" s="11">
        <f t="shared" si="1"/>
        <v>6</v>
      </c>
    </row>
    <row r="30" spans="1:41" ht="11.25">
      <c r="A30" s="3" t="s">
        <v>297</v>
      </c>
      <c r="B30" s="3"/>
      <c r="C30" s="3"/>
      <c r="D30" s="3"/>
      <c r="E30" s="3"/>
      <c r="F30" s="3"/>
      <c r="G30" s="3">
        <v>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9"/>
      <c r="Y30" s="3"/>
      <c r="Z30" s="3"/>
      <c r="AA30" s="33"/>
      <c r="AB30" s="3"/>
      <c r="AC30" s="3"/>
      <c r="AD30" s="3"/>
      <c r="AE30" s="3">
        <v>8</v>
      </c>
      <c r="AF30" s="3"/>
      <c r="AG30" s="3"/>
      <c r="AH30" s="9"/>
      <c r="AI30" s="3"/>
      <c r="AJ30" s="3"/>
      <c r="AK30" s="33"/>
      <c r="AL30" s="33"/>
      <c r="AM30" s="3"/>
      <c r="AN30" s="3">
        <f t="shared" si="0"/>
        <v>17</v>
      </c>
      <c r="AO30" s="11">
        <f t="shared" si="1"/>
        <v>2</v>
      </c>
    </row>
    <row r="31" spans="1:41" ht="11.25">
      <c r="A31" s="3" t="s">
        <v>59</v>
      </c>
      <c r="B31" s="3"/>
      <c r="C31" s="3"/>
      <c r="D31" s="3">
        <v>5</v>
      </c>
      <c r="E31" s="3">
        <v>3</v>
      </c>
      <c r="F31" s="3"/>
      <c r="G31" s="3"/>
      <c r="H31" s="3"/>
      <c r="I31" s="3"/>
      <c r="J31" s="3"/>
      <c r="K31" s="3">
        <v>3</v>
      </c>
      <c r="L31" s="3"/>
      <c r="M31" s="3"/>
      <c r="N31" s="3"/>
      <c r="O31" s="3"/>
      <c r="P31" s="3"/>
      <c r="Q31" s="3">
        <v>5</v>
      </c>
      <c r="R31" s="3"/>
      <c r="S31" s="3"/>
      <c r="T31" s="3"/>
      <c r="U31" s="3"/>
      <c r="V31" s="3"/>
      <c r="W31" s="3"/>
      <c r="X31" s="9"/>
      <c r="Y31" s="3"/>
      <c r="Z31" s="3"/>
      <c r="AA31" s="33"/>
      <c r="AB31" s="3"/>
      <c r="AC31" s="3"/>
      <c r="AD31" s="3"/>
      <c r="AE31" s="3"/>
      <c r="AF31" s="3"/>
      <c r="AG31" s="3"/>
      <c r="AH31" s="9"/>
      <c r="AI31" s="3"/>
      <c r="AJ31" s="3"/>
      <c r="AK31" s="33"/>
      <c r="AL31" s="33"/>
      <c r="AM31" s="3"/>
      <c r="AN31" s="3">
        <f t="shared" si="0"/>
        <v>16</v>
      </c>
      <c r="AO31" s="11">
        <f t="shared" si="1"/>
        <v>4</v>
      </c>
    </row>
    <row r="32" spans="1:41" ht="11.25">
      <c r="A32" s="3" t="s">
        <v>473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9"/>
      <c r="Y32" s="3"/>
      <c r="Z32" s="3"/>
      <c r="AA32" s="33"/>
      <c r="AB32" s="3"/>
      <c r="AC32" s="3">
        <v>16</v>
      </c>
      <c r="AD32" s="3"/>
      <c r="AE32" s="3"/>
      <c r="AF32" s="3"/>
      <c r="AG32" s="3"/>
      <c r="AH32" s="9"/>
      <c r="AI32" s="3"/>
      <c r="AJ32" s="3"/>
      <c r="AK32" s="33"/>
      <c r="AL32" s="33"/>
      <c r="AM32" s="3"/>
      <c r="AN32" s="3">
        <f t="shared" si="0"/>
        <v>16</v>
      </c>
      <c r="AO32" s="11">
        <f t="shared" si="1"/>
        <v>1</v>
      </c>
    </row>
    <row r="33" spans="1:41" ht="11.25">
      <c r="A33" s="3" t="s">
        <v>944</v>
      </c>
      <c r="B33" s="3"/>
      <c r="C33" s="3"/>
      <c r="D33" s="3"/>
      <c r="E33" s="3"/>
      <c r="F33" s="3">
        <v>15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9"/>
      <c r="Y33" s="3"/>
      <c r="Z33" s="3"/>
      <c r="AA33" s="33"/>
      <c r="AB33" s="3"/>
      <c r="AC33" s="3"/>
      <c r="AD33" s="3"/>
      <c r="AE33" s="3"/>
      <c r="AF33" s="3"/>
      <c r="AG33" s="3"/>
      <c r="AH33" s="9"/>
      <c r="AI33" s="3"/>
      <c r="AJ33" s="3"/>
      <c r="AK33" s="33"/>
      <c r="AL33" s="33"/>
      <c r="AM33" s="3"/>
      <c r="AN33" s="3">
        <f t="shared" si="0"/>
        <v>15</v>
      </c>
      <c r="AO33" s="11">
        <f t="shared" si="1"/>
        <v>1</v>
      </c>
    </row>
    <row r="34" spans="1:41" ht="11.25">
      <c r="A34" s="3" t="s">
        <v>544</v>
      </c>
      <c r="B34" s="3">
        <v>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9</v>
      </c>
      <c r="O34" s="3"/>
      <c r="P34" s="3"/>
      <c r="Q34" s="3"/>
      <c r="R34" s="3"/>
      <c r="S34" s="3"/>
      <c r="T34" s="3"/>
      <c r="U34" s="3"/>
      <c r="V34" s="3"/>
      <c r="W34" s="3"/>
      <c r="X34" s="9"/>
      <c r="Y34" s="3"/>
      <c r="Z34" s="3"/>
      <c r="AA34" s="33"/>
      <c r="AB34" s="3"/>
      <c r="AC34" s="3"/>
      <c r="AD34" s="3"/>
      <c r="AE34" s="3"/>
      <c r="AF34" s="3"/>
      <c r="AG34" s="3"/>
      <c r="AH34" s="9"/>
      <c r="AI34" s="3"/>
      <c r="AJ34" s="3"/>
      <c r="AK34" s="33"/>
      <c r="AL34" s="33"/>
      <c r="AM34" s="9"/>
      <c r="AN34" s="3">
        <f aca="true" t="shared" si="4" ref="AN34:AN65">SUM(B34:AM34)</f>
        <v>14</v>
      </c>
      <c r="AO34" s="11">
        <f aca="true" t="shared" si="5" ref="AO34:AO65">COUNTA(B34:AL34)</f>
        <v>2</v>
      </c>
    </row>
    <row r="35" spans="1:41" ht="11.25">
      <c r="A35" s="3" t="s">
        <v>1531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9"/>
      <c r="Y35" s="3"/>
      <c r="Z35" s="3"/>
      <c r="AA35" s="33">
        <v>13</v>
      </c>
      <c r="AB35" s="3"/>
      <c r="AC35" s="3"/>
      <c r="AD35" s="3"/>
      <c r="AE35" s="3"/>
      <c r="AF35" s="3"/>
      <c r="AG35" s="3"/>
      <c r="AH35" s="9"/>
      <c r="AI35" s="3"/>
      <c r="AJ35" s="3"/>
      <c r="AK35" s="33"/>
      <c r="AL35" s="33"/>
      <c r="AM35" s="3"/>
      <c r="AN35" s="3">
        <f t="shared" si="4"/>
        <v>13</v>
      </c>
      <c r="AO35" s="11">
        <f t="shared" si="5"/>
        <v>1</v>
      </c>
    </row>
    <row r="36" spans="1:41" ht="11.25">
      <c r="A36" s="3" t="s">
        <v>288</v>
      </c>
      <c r="B36" s="3"/>
      <c r="C36" s="3">
        <v>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v>4</v>
      </c>
      <c r="Q36" s="3"/>
      <c r="R36" s="3"/>
      <c r="S36" s="3"/>
      <c r="T36" s="3"/>
      <c r="U36" s="3"/>
      <c r="V36" s="3"/>
      <c r="W36" s="3"/>
      <c r="X36" s="9"/>
      <c r="Y36" s="3"/>
      <c r="Z36" s="3"/>
      <c r="AA36" s="33"/>
      <c r="AB36" s="3"/>
      <c r="AC36" s="3"/>
      <c r="AD36" s="3"/>
      <c r="AE36" s="3"/>
      <c r="AF36" s="3"/>
      <c r="AG36" s="3"/>
      <c r="AH36" s="9"/>
      <c r="AI36" s="3"/>
      <c r="AJ36" s="3"/>
      <c r="AK36" s="33"/>
      <c r="AL36" s="33"/>
      <c r="AM36" s="9"/>
      <c r="AN36" s="3">
        <f t="shared" si="4"/>
        <v>12</v>
      </c>
      <c r="AO36" s="11">
        <f t="shared" si="5"/>
        <v>2</v>
      </c>
    </row>
    <row r="37" spans="1:41" ht="11.25">
      <c r="A37" s="3" t="s">
        <v>210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v>12</v>
      </c>
      <c r="O37" s="3"/>
      <c r="P37" s="3"/>
      <c r="Q37" s="3"/>
      <c r="R37" s="3"/>
      <c r="S37" s="3"/>
      <c r="T37" s="3"/>
      <c r="U37" s="3"/>
      <c r="V37" s="3"/>
      <c r="W37" s="3"/>
      <c r="X37" s="9"/>
      <c r="Y37" s="3"/>
      <c r="Z37" s="3"/>
      <c r="AA37" s="33"/>
      <c r="AB37" s="3"/>
      <c r="AC37" s="3"/>
      <c r="AD37" s="3"/>
      <c r="AE37" s="3"/>
      <c r="AF37" s="3"/>
      <c r="AG37" s="3"/>
      <c r="AH37" s="9"/>
      <c r="AI37" s="3"/>
      <c r="AJ37" s="3"/>
      <c r="AK37" s="33"/>
      <c r="AL37" s="33"/>
      <c r="AM37" s="3"/>
      <c r="AN37" s="3">
        <f t="shared" si="4"/>
        <v>12</v>
      </c>
      <c r="AO37" s="11">
        <f t="shared" si="5"/>
        <v>1</v>
      </c>
    </row>
    <row r="38" spans="1:42" ht="11.25">
      <c r="A38" s="3" t="s">
        <v>438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>
        <v>12</v>
      </c>
      <c r="S38" s="3"/>
      <c r="T38" s="3"/>
      <c r="U38" s="3"/>
      <c r="V38" s="3"/>
      <c r="W38" s="3"/>
      <c r="X38" s="9"/>
      <c r="Y38" s="3"/>
      <c r="Z38" s="3"/>
      <c r="AA38" s="33"/>
      <c r="AB38" s="3"/>
      <c r="AC38" s="3"/>
      <c r="AD38" s="3"/>
      <c r="AE38" s="3"/>
      <c r="AF38" s="3"/>
      <c r="AG38" s="3"/>
      <c r="AH38" s="9"/>
      <c r="AI38" s="3"/>
      <c r="AJ38" s="3"/>
      <c r="AK38" s="33"/>
      <c r="AL38" s="33"/>
      <c r="AM38" s="9"/>
      <c r="AN38" s="3">
        <f t="shared" si="4"/>
        <v>12</v>
      </c>
      <c r="AO38" s="11">
        <f t="shared" si="5"/>
        <v>1</v>
      </c>
      <c r="AP38" s="12"/>
    </row>
    <row r="39" spans="1:41" ht="11.25">
      <c r="A39" s="3" t="s">
        <v>442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v>11</v>
      </c>
      <c r="Q39" s="3"/>
      <c r="R39" s="3"/>
      <c r="S39" s="3"/>
      <c r="T39" s="3"/>
      <c r="U39" s="3"/>
      <c r="V39" s="3"/>
      <c r="W39" s="3"/>
      <c r="X39" s="9"/>
      <c r="Y39" s="3"/>
      <c r="Z39" s="3"/>
      <c r="AA39" s="33"/>
      <c r="AB39" s="3"/>
      <c r="AC39" s="3"/>
      <c r="AD39" s="3"/>
      <c r="AE39" s="3"/>
      <c r="AF39" s="3"/>
      <c r="AG39" s="3"/>
      <c r="AH39" s="9"/>
      <c r="AI39" s="3"/>
      <c r="AJ39" s="3"/>
      <c r="AK39" s="33"/>
      <c r="AL39" s="9"/>
      <c r="AM39" s="9"/>
      <c r="AN39" s="3">
        <f t="shared" si="4"/>
        <v>11</v>
      </c>
      <c r="AO39" s="11">
        <f t="shared" si="5"/>
        <v>1</v>
      </c>
    </row>
    <row r="40" spans="1:41" ht="11.25">
      <c r="A40" s="3" t="s">
        <v>541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9"/>
      <c r="Y40" s="3"/>
      <c r="Z40" s="3"/>
      <c r="AA40" s="33"/>
      <c r="AB40" s="3"/>
      <c r="AC40" s="3">
        <v>11</v>
      </c>
      <c r="AD40" s="3"/>
      <c r="AE40" s="3"/>
      <c r="AF40" s="3"/>
      <c r="AG40" s="3"/>
      <c r="AH40" s="9"/>
      <c r="AI40" s="3"/>
      <c r="AJ40" s="3"/>
      <c r="AK40" s="33"/>
      <c r="AL40" s="33"/>
      <c r="AM40" s="3"/>
      <c r="AN40" s="3">
        <f t="shared" si="4"/>
        <v>11</v>
      </c>
      <c r="AO40" s="11">
        <f t="shared" si="5"/>
        <v>1</v>
      </c>
    </row>
    <row r="41" spans="1:41" ht="11.25">
      <c r="A41" s="3" t="s">
        <v>44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9"/>
      <c r="Y41" s="3">
        <v>11</v>
      </c>
      <c r="Z41" s="3"/>
      <c r="AA41" s="33"/>
      <c r="AB41" s="3"/>
      <c r="AC41" s="3"/>
      <c r="AD41" s="3"/>
      <c r="AE41" s="3"/>
      <c r="AF41" s="3"/>
      <c r="AG41" s="3"/>
      <c r="AH41" s="9"/>
      <c r="AI41" s="3"/>
      <c r="AJ41" s="3"/>
      <c r="AK41" s="33"/>
      <c r="AL41" s="33"/>
      <c r="AM41" s="3"/>
      <c r="AN41" s="3">
        <f t="shared" si="4"/>
        <v>11</v>
      </c>
      <c r="AO41" s="11">
        <f t="shared" si="5"/>
        <v>1</v>
      </c>
    </row>
    <row r="42" spans="1:42" ht="11.25">
      <c r="A42" s="3" t="s">
        <v>271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9"/>
      <c r="Y42" s="3"/>
      <c r="Z42" s="3"/>
      <c r="AA42" s="33">
        <v>11</v>
      </c>
      <c r="AB42" s="3"/>
      <c r="AC42" s="3"/>
      <c r="AD42" s="3"/>
      <c r="AE42" s="3"/>
      <c r="AF42" s="3"/>
      <c r="AG42" s="3"/>
      <c r="AH42" s="9"/>
      <c r="AI42" s="3"/>
      <c r="AJ42" s="3"/>
      <c r="AK42" s="33"/>
      <c r="AL42" s="33"/>
      <c r="AM42" s="3"/>
      <c r="AN42" s="3">
        <f t="shared" si="4"/>
        <v>11</v>
      </c>
      <c r="AO42" s="11">
        <f t="shared" si="5"/>
        <v>1</v>
      </c>
      <c r="AP42" s="12"/>
    </row>
    <row r="43" spans="1:41" ht="11.25">
      <c r="A43" s="3" t="s">
        <v>158</v>
      </c>
      <c r="B43" s="3"/>
      <c r="C43" s="3"/>
      <c r="D43" s="3">
        <v>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v>2</v>
      </c>
      <c r="R43" s="3"/>
      <c r="S43" s="3"/>
      <c r="T43" s="3"/>
      <c r="U43" s="3"/>
      <c r="V43" s="3"/>
      <c r="W43" s="3"/>
      <c r="X43" s="9"/>
      <c r="Y43" s="3">
        <v>6</v>
      </c>
      <c r="Z43" s="3"/>
      <c r="AA43" s="33"/>
      <c r="AB43" s="3"/>
      <c r="AC43" s="3"/>
      <c r="AD43" s="3">
        <v>0</v>
      </c>
      <c r="AE43" s="3"/>
      <c r="AF43" s="3"/>
      <c r="AG43" s="3"/>
      <c r="AH43" s="9"/>
      <c r="AI43" s="3"/>
      <c r="AJ43" s="3"/>
      <c r="AK43" s="33"/>
      <c r="AL43" s="33"/>
      <c r="AM43" s="3"/>
      <c r="AN43" s="3">
        <f t="shared" si="4"/>
        <v>9</v>
      </c>
      <c r="AO43" s="11">
        <f t="shared" si="5"/>
        <v>4</v>
      </c>
    </row>
    <row r="44" spans="1:41" ht="11.25">
      <c r="A44" s="3" t="s">
        <v>431</v>
      </c>
      <c r="B44" s="3"/>
      <c r="C44" s="3"/>
      <c r="D44" s="3"/>
      <c r="E44" s="3"/>
      <c r="F44" s="3"/>
      <c r="G44" s="3"/>
      <c r="H44" s="3"/>
      <c r="I44" s="3">
        <v>9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9"/>
      <c r="Y44" s="3"/>
      <c r="Z44" s="3"/>
      <c r="AA44" s="33"/>
      <c r="AB44" s="3"/>
      <c r="AC44" s="3"/>
      <c r="AD44" s="3"/>
      <c r="AE44" s="3"/>
      <c r="AF44" s="3"/>
      <c r="AG44" s="3"/>
      <c r="AH44" s="9"/>
      <c r="AI44" s="3"/>
      <c r="AJ44" s="3"/>
      <c r="AK44" s="33"/>
      <c r="AL44" s="33"/>
      <c r="AM44" s="3"/>
      <c r="AN44" s="3">
        <f t="shared" si="4"/>
        <v>9</v>
      </c>
      <c r="AO44" s="11">
        <f t="shared" si="5"/>
        <v>1</v>
      </c>
    </row>
    <row r="45" spans="1:41" ht="11.25">
      <c r="A45" s="3" t="s">
        <v>142</v>
      </c>
      <c r="B45" s="3"/>
      <c r="C45" s="3">
        <v>4</v>
      </c>
      <c r="D45" s="3"/>
      <c r="E45" s="3"/>
      <c r="F45" s="3"/>
      <c r="G45" s="3"/>
      <c r="H45" s="3"/>
      <c r="I45" s="3"/>
      <c r="J45" s="3"/>
      <c r="K45" s="3"/>
      <c r="L45" s="3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9"/>
      <c r="Y45" s="3"/>
      <c r="Z45" s="3">
        <v>5</v>
      </c>
      <c r="AA45" s="33"/>
      <c r="AB45" s="3"/>
      <c r="AC45" s="3"/>
      <c r="AD45" s="3"/>
      <c r="AE45" s="3"/>
      <c r="AF45" s="3"/>
      <c r="AG45" s="3"/>
      <c r="AH45" s="9"/>
      <c r="AI45" s="3"/>
      <c r="AJ45" s="3"/>
      <c r="AK45" s="33"/>
      <c r="AL45" s="33"/>
      <c r="AM45" s="3"/>
      <c r="AN45" s="3">
        <f t="shared" si="4"/>
        <v>9</v>
      </c>
      <c r="AO45" s="11">
        <f t="shared" si="5"/>
        <v>3</v>
      </c>
    </row>
    <row r="46" spans="1:41" ht="11.25">
      <c r="A46" s="3" t="s">
        <v>325</v>
      </c>
      <c r="B46" s="3"/>
      <c r="C46" s="3"/>
      <c r="D46" s="3"/>
      <c r="E46" s="3"/>
      <c r="F46" s="3"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9"/>
      <c r="Y46" s="3"/>
      <c r="Z46" s="3">
        <v>9</v>
      </c>
      <c r="AA46" s="33"/>
      <c r="AB46" s="3"/>
      <c r="AC46" s="3"/>
      <c r="AD46" s="3"/>
      <c r="AE46" s="3"/>
      <c r="AF46" s="3"/>
      <c r="AG46" s="3"/>
      <c r="AH46" s="3"/>
      <c r="AI46" s="3"/>
      <c r="AJ46" s="3"/>
      <c r="AK46" s="33"/>
      <c r="AL46" s="33"/>
      <c r="AM46" s="3"/>
      <c r="AN46" s="3">
        <f t="shared" si="4"/>
        <v>9</v>
      </c>
      <c r="AO46" s="11">
        <f t="shared" si="5"/>
        <v>2</v>
      </c>
    </row>
    <row r="47" spans="1:48" ht="11.25">
      <c r="A47" s="3" t="s">
        <v>458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v>7</v>
      </c>
      <c r="S47" s="3"/>
      <c r="T47" s="3"/>
      <c r="U47" s="3"/>
      <c r="V47" s="3"/>
      <c r="W47" s="3"/>
      <c r="X47" s="9"/>
      <c r="Y47" s="3">
        <v>2</v>
      </c>
      <c r="Z47" s="3"/>
      <c r="AA47" s="33"/>
      <c r="AB47" s="3"/>
      <c r="AC47" s="3"/>
      <c r="AD47" s="3"/>
      <c r="AE47" s="3"/>
      <c r="AF47" s="3"/>
      <c r="AG47" s="3"/>
      <c r="AH47" s="9"/>
      <c r="AI47" s="3"/>
      <c r="AJ47" s="3"/>
      <c r="AK47" s="33"/>
      <c r="AL47" s="33"/>
      <c r="AM47" s="3"/>
      <c r="AN47" s="3">
        <f t="shared" si="4"/>
        <v>9</v>
      </c>
      <c r="AO47" s="11">
        <f t="shared" si="5"/>
        <v>2</v>
      </c>
      <c r="AQ47" s="7"/>
      <c r="AR47" s="7"/>
      <c r="AS47" s="7"/>
      <c r="AT47" s="7"/>
      <c r="AU47" s="7"/>
      <c r="AV47" s="7"/>
    </row>
    <row r="48" spans="1:41" ht="11.25">
      <c r="A48" s="3" t="s">
        <v>308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9"/>
      <c r="Y48" s="3"/>
      <c r="Z48" s="3"/>
      <c r="AA48" s="33"/>
      <c r="AB48" s="3"/>
      <c r="AC48" s="3"/>
      <c r="AD48" s="3"/>
      <c r="AE48" s="3">
        <v>9</v>
      </c>
      <c r="AF48" s="3"/>
      <c r="AG48" s="3"/>
      <c r="AH48" s="9"/>
      <c r="AI48" s="3"/>
      <c r="AJ48" s="3"/>
      <c r="AK48" s="33"/>
      <c r="AL48" s="33"/>
      <c r="AM48" s="3"/>
      <c r="AN48" s="3">
        <f t="shared" si="4"/>
        <v>9</v>
      </c>
      <c r="AO48" s="11">
        <f t="shared" si="5"/>
        <v>1</v>
      </c>
    </row>
    <row r="49" spans="1:41" ht="11.25">
      <c r="A49" s="3" t="s">
        <v>632</v>
      </c>
      <c r="B49" s="3"/>
      <c r="C49" s="3">
        <v>8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9"/>
      <c r="Y49" s="3"/>
      <c r="Z49" s="3"/>
      <c r="AA49" s="33"/>
      <c r="AB49" s="3"/>
      <c r="AC49" s="3"/>
      <c r="AD49" s="3"/>
      <c r="AE49" s="3"/>
      <c r="AF49" s="3"/>
      <c r="AG49" s="3"/>
      <c r="AH49" s="9"/>
      <c r="AI49" s="3"/>
      <c r="AJ49" s="3"/>
      <c r="AK49" s="33"/>
      <c r="AL49" s="33"/>
      <c r="AM49" s="3"/>
      <c r="AN49" s="3">
        <f t="shared" si="4"/>
        <v>8</v>
      </c>
      <c r="AO49" s="11">
        <f t="shared" si="5"/>
        <v>1</v>
      </c>
    </row>
    <row r="50" spans="1:41" ht="11.25">
      <c r="A50" s="9" t="s">
        <v>1002</v>
      </c>
      <c r="B50" s="3"/>
      <c r="C50" s="3"/>
      <c r="D50" s="3"/>
      <c r="E50" s="3"/>
      <c r="F50" s="3"/>
      <c r="G50" s="3">
        <v>8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9"/>
      <c r="Y50" s="3"/>
      <c r="Z50" s="3"/>
      <c r="AA50" s="33"/>
      <c r="AB50" s="3"/>
      <c r="AC50" s="3"/>
      <c r="AD50" s="3"/>
      <c r="AE50" s="3"/>
      <c r="AF50" s="3"/>
      <c r="AG50" s="3"/>
      <c r="AH50" s="9"/>
      <c r="AI50" s="3"/>
      <c r="AJ50" s="3"/>
      <c r="AK50" s="33"/>
      <c r="AL50" s="33"/>
      <c r="AM50" s="3"/>
      <c r="AN50" s="3">
        <f t="shared" si="4"/>
        <v>8</v>
      </c>
      <c r="AO50" s="11">
        <f t="shared" si="5"/>
        <v>1</v>
      </c>
    </row>
    <row r="51" spans="1:41" ht="11.25">
      <c r="A51" s="3" t="s">
        <v>373</v>
      </c>
      <c r="B51" s="3"/>
      <c r="C51" s="3"/>
      <c r="D51" s="3"/>
      <c r="E51" s="3"/>
      <c r="F51" s="3">
        <v>5</v>
      </c>
      <c r="G51" s="3"/>
      <c r="H51" s="3"/>
      <c r="I51" s="3"/>
      <c r="J51" s="3"/>
      <c r="K51" s="3"/>
      <c r="L51" s="3">
        <v>2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9"/>
      <c r="Y51" s="3"/>
      <c r="Z51" s="3">
        <v>1</v>
      </c>
      <c r="AA51" s="33"/>
      <c r="AB51" s="3"/>
      <c r="AC51" s="3"/>
      <c r="AD51" s="3"/>
      <c r="AE51" s="3"/>
      <c r="AF51" s="3"/>
      <c r="AG51" s="3"/>
      <c r="AH51" s="9"/>
      <c r="AI51" s="3"/>
      <c r="AJ51" s="3"/>
      <c r="AK51" s="33"/>
      <c r="AL51" s="33"/>
      <c r="AM51" s="3"/>
      <c r="AN51" s="3">
        <f t="shared" si="4"/>
        <v>8</v>
      </c>
      <c r="AO51" s="11">
        <f t="shared" si="5"/>
        <v>3</v>
      </c>
    </row>
    <row r="52" spans="1:41" ht="11.25">
      <c r="A52" s="3" t="s">
        <v>374</v>
      </c>
      <c r="B52" s="3"/>
      <c r="C52" s="3"/>
      <c r="D52" s="3"/>
      <c r="E52" s="3"/>
      <c r="F52" s="3">
        <v>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>
        <v>6</v>
      </c>
      <c r="T52" s="3"/>
      <c r="U52" s="3"/>
      <c r="V52" s="3"/>
      <c r="W52" s="3"/>
      <c r="X52" s="9"/>
      <c r="Y52" s="3"/>
      <c r="Z52" s="3"/>
      <c r="AA52" s="33"/>
      <c r="AB52" s="3"/>
      <c r="AC52" s="3"/>
      <c r="AD52" s="3"/>
      <c r="AE52" s="3"/>
      <c r="AF52" s="3"/>
      <c r="AG52" s="3"/>
      <c r="AH52" s="9"/>
      <c r="AI52" s="3"/>
      <c r="AJ52" s="3"/>
      <c r="AK52" s="33"/>
      <c r="AL52" s="33"/>
      <c r="AM52" s="9"/>
      <c r="AN52" s="3">
        <f t="shared" si="4"/>
        <v>8</v>
      </c>
      <c r="AO52" s="11">
        <f t="shared" si="5"/>
        <v>2</v>
      </c>
    </row>
    <row r="53" spans="1:41" ht="11.25">
      <c r="A53" s="3" t="s">
        <v>450</v>
      </c>
      <c r="B53" s="3"/>
      <c r="C53" s="3">
        <v>7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9"/>
      <c r="Y53" s="3"/>
      <c r="Z53" s="3"/>
      <c r="AA53" s="33"/>
      <c r="AB53" s="3"/>
      <c r="AC53" s="3"/>
      <c r="AD53" s="3"/>
      <c r="AE53" s="3"/>
      <c r="AF53" s="3"/>
      <c r="AG53" s="3"/>
      <c r="AH53" s="9"/>
      <c r="AI53" s="3"/>
      <c r="AJ53" s="3"/>
      <c r="AK53" s="33"/>
      <c r="AL53" s="9"/>
      <c r="AM53" s="3"/>
      <c r="AN53" s="3">
        <f t="shared" si="4"/>
        <v>7</v>
      </c>
      <c r="AO53" s="11">
        <f t="shared" si="5"/>
        <v>1</v>
      </c>
    </row>
    <row r="54" spans="1:41" ht="11.25">
      <c r="A54" s="3" t="s">
        <v>18</v>
      </c>
      <c r="B54" s="3"/>
      <c r="C54" s="3"/>
      <c r="D54" s="3"/>
      <c r="E54" s="3">
        <v>7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9"/>
      <c r="Y54" s="3"/>
      <c r="Z54" s="3"/>
      <c r="AA54" s="33"/>
      <c r="AB54" s="3"/>
      <c r="AC54" s="3"/>
      <c r="AD54" s="3"/>
      <c r="AE54" s="3"/>
      <c r="AF54" s="3"/>
      <c r="AG54" s="3"/>
      <c r="AH54" s="9"/>
      <c r="AI54" s="3"/>
      <c r="AJ54" s="3"/>
      <c r="AK54" s="33"/>
      <c r="AL54" s="33"/>
      <c r="AM54" s="3"/>
      <c r="AN54" s="3">
        <f t="shared" si="4"/>
        <v>7</v>
      </c>
      <c r="AO54" s="11">
        <f t="shared" si="5"/>
        <v>1</v>
      </c>
    </row>
    <row r="55" spans="1:41" ht="11.25">
      <c r="A55" s="3" t="s">
        <v>399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2</v>
      </c>
      <c r="O55" s="3"/>
      <c r="P55" s="3"/>
      <c r="Q55" s="3"/>
      <c r="R55" s="3"/>
      <c r="S55" s="3"/>
      <c r="T55" s="3"/>
      <c r="U55" s="3"/>
      <c r="V55" s="3"/>
      <c r="W55" s="3"/>
      <c r="X55" s="9"/>
      <c r="Y55" s="3"/>
      <c r="Z55" s="3"/>
      <c r="AA55" s="33">
        <v>5</v>
      </c>
      <c r="AB55" s="3"/>
      <c r="AC55" s="3"/>
      <c r="AD55" s="3"/>
      <c r="AE55" s="3"/>
      <c r="AF55" s="3"/>
      <c r="AG55" s="3"/>
      <c r="AH55" s="9"/>
      <c r="AI55" s="3"/>
      <c r="AJ55" s="3"/>
      <c r="AK55" s="33"/>
      <c r="AL55" s="9"/>
      <c r="AM55" s="9"/>
      <c r="AN55" s="3">
        <f t="shared" si="4"/>
        <v>7</v>
      </c>
      <c r="AO55" s="11">
        <f t="shared" si="5"/>
        <v>2</v>
      </c>
    </row>
    <row r="56" spans="1:41" ht="11.25">
      <c r="A56" s="3" t="s">
        <v>282</v>
      </c>
      <c r="B56" s="3"/>
      <c r="C56" s="3">
        <v>6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9"/>
      <c r="Y56" s="3"/>
      <c r="Z56" s="3"/>
      <c r="AA56" s="33"/>
      <c r="AB56" s="3"/>
      <c r="AC56" s="3"/>
      <c r="AD56" s="3"/>
      <c r="AE56" s="3"/>
      <c r="AF56" s="3"/>
      <c r="AG56" s="3"/>
      <c r="AH56" s="9"/>
      <c r="AI56" s="3"/>
      <c r="AJ56" s="3"/>
      <c r="AK56" s="33"/>
      <c r="AL56" s="33"/>
      <c r="AM56" s="3"/>
      <c r="AN56" s="3">
        <f t="shared" si="4"/>
        <v>6</v>
      </c>
      <c r="AO56" s="11">
        <f t="shared" si="5"/>
        <v>1</v>
      </c>
    </row>
    <row r="57" spans="1:41" ht="11.25">
      <c r="A57" s="3" t="s">
        <v>88</v>
      </c>
      <c r="B57" s="3"/>
      <c r="C57" s="3"/>
      <c r="D57" s="3"/>
      <c r="E57" s="3"/>
      <c r="F57" s="3">
        <v>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9"/>
      <c r="Y57" s="3"/>
      <c r="Z57" s="3"/>
      <c r="AA57" s="33"/>
      <c r="AB57" s="3"/>
      <c r="AC57" s="3"/>
      <c r="AD57" s="3"/>
      <c r="AE57" s="3"/>
      <c r="AF57" s="3"/>
      <c r="AG57" s="3"/>
      <c r="AH57" s="9"/>
      <c r="AI57" s="3"/>
      <c r="AJ57" s="3"/>
      <c r="AK57" s="33"/>
      <c r="AL57" s="33"/>
      <c r="AM57" s="3"/>
      <c r="AN57" s="3">
        <f t="shared" si="4"/>
        <v>6</v>
      </c>
      <c r="AO57" s="11">
        <f t="shared" si="5"/>
        <v>1</v>
      </c>
    </row>
    <row r="58" spans="1:42" ht="11.25">
      <c r="A58" s="3" t="s">
        <v>486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9"/>
      <c r="Y58" s="3"/>
      <c r="Z58" s="3"/>
      <c r="AA58" s="33"/>
      <c r="AB58" s="3"/>
      <c r="AC58" s="3"/>
      <c r="AD58" s="3"/>
      <c r="AE58" s="3">
        <v>6</v>
      </c>
      <c r="AF58" s="3"/>
      <c r="AG58" s="3"/>
      <c r="AH58" s="9"/>
      <c r="AI58" s="3"/>
      <c r="AJ58" s="3"/>
      <c r="AK58" s="33"/>
      <c r="AL58" s="33"/>
      <c r="AM58" s="3"/>
      <c r="AN58" s="3">
        <f t="shared" si="4"/>
        <v>6</v>
      </c>
      <c r="AO58" s="11">
        <f t="shared" si="5"/>
        <v>1</v>
      </c>
      <c r="AP58" s="12"/>
    </row>
    <row r="59" spans="1:41" ht="11.25">
      <c r="A59" s="3" t="s">
        <v>481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v>6</v>
      </c>
      <c r="V59" s="3"/>
      <c r="W59" s="3"/>
      <c r="X59" s="9"/>
      <c r="Y59" s="3"/>
      <c r="Z59" s="3"/>
      <c r="AA59" s="33"/>
      <c r="AB59" s="3"/>
      <c r="AC59" s="3"/>
      <c r="AD59" s="3"/>
      <c r="AE59" s="3"/>
      <c r="AF59" s="3"/>
      <c r="AG59" s="3"/>
      <c r="AH59" s="9"/>
      <c r="AI59" s="3"/>
      <c r="AJ59" s="3"/>
      <c r="AK59" s="33"/>
      <c r="AL59" s="33"/>
      <c r="AM59" s="3"/>
      <c r="AN59" s="3">
        <f t="shared" si="4"/>
        <v>6</v>
      </c>
      <c r="AO59" s="11">
        <f t="shared" si="5"/>
        <v>1</v>
      </c>
    </row>
    <row r="60" spans="1:41" ht="11.25">
      <c r="A60" s="3" t="s">
        <v>467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9"/>
      <c r="Y60" s="3"/>
      <c r="Z60" s="3"/>
      <c r="AA60" s="33"/>
      <c r="AB60" s="3">
        <v>5</v>
      </c>
      <c r="AC60" s="3"/>
      <c r="AD60" s="3"/>
      <c r="AE60" s="3"/>
      <c r="AF60" s="3"/>
      <c r="AG60" s="3"/>
      <c r="AH60" s="9"/>
      <c r="AI60" s="3"/>
      <c r="AJ60" s="3"/>
      <c r="AK60" s="33"/>
      <c r="AL60" s="33"/>
      <c r="AM60" s="3"/>
      <c r="AN60" s="3">
        <f t="shared" si="4"/>
        <v>5</v>
      </c>
      <c r="AO60" s="11">
        <f t="shared" si="5"/>
        <v>1</v>
      </c>
    </row>
    <row r="61" spans="1:41" ht="11.25">
      <c r="A61" s="3" t="s">
        <v>73</v>
      </c>
      <c r="B61" s="3"/>
      <c r="C61" s="3"/>
      <c r="D61" s="3"/>
      <c r="E61" s="3"/>
      <c r="F61" s="3"/>
      <c r="G61" s="3">
        <v>2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9"/>
      <c r="Y61" s="3"/>
      <c r="Z61" s="3">
        <v>3</v>
      </c>
      <c r="AA61" s="33"/>
      <c r="AB61" s="3"/>
      <c r="AC61" s="3"/>
      <c r="AD61" s="3"/>
      <c r="AE61" s="3"/>
      <c r="AF61" s="3"/>
      <c r="AG61" s="3"/>
      <c r="AH61" s="9"/>
      <c r="AI61" s="3"/>
      <c r="AJ61" s="3"/>
      <c r="AK61" s="33"/>
      <c r="AL61" s="33"/>
      <c r="AM61" s="3"/>
      <c r="AN61" s="3">
        <f t="shared" si="4"/>
        <v>5</v>
      </c>
      <c r="AO61" s="11">
        <f t="shared" si="5"/>
        <v>2</v>
      </c>
    </row>
    <row r="62" spans="1:41" ht="11.25">
      <c r="A62" s="3" t="s">
        <v>1287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v>5</v>
      </c>
      <c r="Q62" s="3"/>
      <c r="R62" s="3"/>
      <c r="S62" s="3"/>
      <c r="T62" s="3"/>
      <c r="U62" s="3"/>
      <c r="V62" s="3"/>
      <c r="W62" s="3"/>
      <c r="X62" s="9"/>
      <c r="Y62" s="3"/>
      <c r="Z62" s="3"/>
      <c r="AA62" s="33"/>
      <c r="AB62" s="3"/>
      <c r="AC62" s="3"/>
      <c r="AD62" s="3"/>
      <c r="AE62" s="3"/>
      <c r="AF62" s="3"/>
      <c r="AG62" s="3"/>
      <c r="AH62" s="9"/>
      <c r="AI62" s="3"/>
      <c r="AJ62" s="3"/>
      <c r="AK62" s="33"/>
      <c r="AL62" s="33"/>
      <c r="AM62" s="3"/>
      <c r="AN62" s="3">
        <f t="shared" si="4"/>
        <v>5</v>
      </c>
      <c r="AO62" s="11">
        <f t="shared" si="5"/>
        <v>1</v>
      </c>
    </row>
    <row r="63" spans="1:41" ht="11.25">
      <c r="A63" s="3" t="s">
        <v>1289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>
        <v>4</v>
      </c>
      <c r="Q63" s="3"/>
      <c r="R63" s="3"/>
      <c r="S63" s="3"/>
      <c r="T63" s="3"/>
      <c r="U63" s="3"/>
      <c r="V63" s="3"/>
      <c r="W63" s="3"/>
      <c r="X63" s="9"/>
      <c r="Y63" s="3"/>
      <c r="Z63" s="3"/>
      <c r="AA63" s="33"/>
      <c r="AB63" s="3"/>
      <c r="AC63" s="3"/>
      <c r="AD63" s="3"/>
      <c r="AE63" s="3"/>
      <c r="AF63" s="3"/>
      <c r="AG63" s="3"/>
      <c r="AH63" s="9"/>
      <c r="AI63" s="3"/>
      <c r="AJ63" s="3"/>
      <c r="AK63" s="33"/>
      <c r="AL63" s="33"/>
      <c r="AM63" s="3"/>
      <c r="AN63" s="3">
        <f t="shared" si="4"/>
        <v>4</v>
      </c>
      <c r="AO63" s="11">
        <f t="shared" si="5"/>
        <v>1</v>
      </c>
    </row>
    <row r="64" spans="1:41" ht="11.25">
      <c r="A64" s="3" t="s">
        <v>1398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>
        <v>4</v>
      </c>
      <c r="V64" s="3"/>
      <c r="W64" s="3"/>
      <c r="X64" s="9"/>
      <c r="Y64" s="3"/>
      <c r="Z64" s="3"/>
      <c r="AA64" s="33"/>
      <c r="AB64" s="3"/>
      <c r="AC64" s="3"/>
      <c r="AD64" s="3"/>
      <c r="AE64" s="3"/>
      <c r="AF64" s="3"/>
      <c r="AG64" s="3"/>
      <c r="AH64" s="9"/>
      <c r="AI64" s="3"/>
      <c r="AJ64" s="3"/>
      <c r="AK64" s="33"/>
      <c r="AL64" s="33"/>
      <c r="AM64" s="3"/>
      <c r="AN64" s="3">
        <f t="shared" si="4"/>
        <v>4</v>
      </c>
      <c r="AO64" s="11">
        <f t="shared" si="5"/>
        <v>1</v>
      </c>
    </row>
    <row r="65" spans="1:41" ht="11.25">
      <c r="A65" s="9" t="s">
        <v>15</v>
      </c>
      <c r="B65" s="3"/>
      <c r="C65" s="3"/>
      <c r="D65" s="3"/>
      <c r="E65" s="3">
        <v>2</v>
      </c>
      <c r="F65" s="3"/>
      <c r="G65" s="3"/>
      <c r="H65" s="3"/>
      <c r="I65" s="3"/>
      <c r="J65" s="3"/>
      <c r="K65" s="3"/>
      <c r="L65" s="3"/>
      <c r="M65" s="3">
        <v>1</v>
      </c>
      <c r="N65" s="3"/>
      <c r="O65" s="3"/>
      <c r="P65" s="3"/>
      <c r="Q65" s="3"/>
      <c r="R65" s="3"/>
      <c r="S65" s="3"/>
      <c r="T65" s="3"/>
      <c r="U65" s="3"/>
      <c r="V65" s="3">
        <v>1</v>
      </c>
      <c r="W65" s="3"/>
      <c r="X65" s="9"/>
      <c r="Y65" s="3"/>
      <c r="Z65" s="3"/>
      <c r="AA65" s="33"/>
      <c r="AB65" s="3"/>
      <c r="AC65" s="3"/>
      <c r="AD65" s="3"/>
      <c r="AE65" s="3"/>
      <c r="AF65" s="3"/>
      <c r="AG65" s="3"/>
      <c r="AH65" s="3"/>
      <c r="AI65" s="3"/>
      <c r="AJ65" s="3"/>
      <c r="AK65" s="33"/>
      <c r="AL65" s="9"/>
      <c r="AM65" s="3"/>
      <c r="AN65" s="3">
        <f t="shared" si="4"/>
        <v>4</v>
      </c>
      <c r="AO65" s="11">
        <f t="shared" si="5"/>
        <v>3</v>
      </c>
    </row>
    <row r="66" spans="1:41" ht="11.25">
      <c r="A66" s="3" t="s">
        <v>94</v>
      </c>
      <c r="B66" s="3"/>
      <c r="C66" s="3"/>
      <c r="D66" s="3"/>
      <c r="E66" s="3"/>
      <c r="F66" s="3"/>
      <c r="G66" s="3">
        <v>2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9"/>
      <c r="Y66" s="3"/>
      <c r="Z66" s="3">
        <v>2</v>
      </c>
      <c r="AA66" s="33"/>
      <c r="AB66" s="3"/>
      <c r="AC66" s="3"/>
      <c r="AD66" s="3"/>
      <c r="AE66" s="3"/>
      <c r="AF66" s="3"/>
      <c r="AG66" s="3"/>
      <c r="AH66" s="9"/>
      <c r="AI66" s="3"/>
      <c r="AJ66" s="3"/>
      <c r="AK66" s="33"/>
      <c r="AL66" s="33"/>
      <c r="AM66" s="3"/>
      <c r="AN66" s="3">
        <f aca="true" t="shared" si="6" ref="AN66:AN97">SUM(B66:AM66)</f>
        <v>4</v>
      </c>
      <c r="AO66" s="11">
        <f aca="true" t="shared" si="7" ref="AO66:AO97">COUNTA(B66:AL66)</f>
        <v>2</v>
      </c>
    </row>
    <row r="67" spans="1:41" ht="11.25">
      <c r="A67" s="3" t="s">
        <v>212</v>
      </c>
      <c r="B67" s="3"/>
      <c r="C67" s="3"/>
      <c r="D67" s="3"/>
      <c r="E67" s="3"/>
      <c r="F67" s="3"/>
      <c r="G67" s="3"/>
      <c r="H67" s="3"/>
      <c r="I67" s="3">
        <v>4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9"/>
      <c r="Y67" s="3"/>
      <c r="Z67" s="3"/>
      <c r="AA67" s="33"/>
      <c r="AB67" s="3"/>
      <c r="AC67" s="3"/>
      <c r="AD67" s="3"/>
      <c r="AE67" s="3"/>
      <c r="AF67" s="3"/>
      <c r="AG67" s="3"/>
      <c r="AH67" s="9"/>
      <c r="AI67" s="3"/>
      <c r="AJ67" s="3"/>
      <c r="AK67" s="33"/>
      <c r="AL67" s="33"/>
      <c r="AM67" s="9"/>
      <c r="AN67" s="3">
        <f t="shared" si="6"/>
        <v>4</v>
      </c>
      <c r="AO67" s="11">
        <f t="shared" si="7"/>
        <v>1</v>
      </c>
    </row>
    <row r="68" spans="1:41" ht="11.25">
      <c r="A68" s="3" t="s">
        <v>511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9"/>
      <c r="Y68" s="3"/>
      <c r="Z68" s="3"/>
      <c r="AA68" s="33"/>
      <c r="AB68" s="3"/>
      <c r="AC68" s="3">
        <v>3</v>
      </c>
      <c r="AD68" s="3"/>
      <c r="AE68" s="3"/>
      <c r="AF68" s="3"/>
      <c r="AG68" s="3"/>
      <c r="AH68" s="9"/>
      <c r="AI68" s="3"/>
      <c r="AJ68" s="3"/>
      <c r="AK68" s="33"/>
      <c r="AL68" s="33"/>
      <c r="AM68" s="3"/>
      <c r="AN68" s="3">
        <f t="shared" si="6"/>
        <v>3</v>
      </c>
      <c r="AO68" s="11">
        <f t="shared" si="7"/>
        <v>1</v>
      </c>
    </row>
    <row r="69" spans="1:41" ht="11.25">
      <c r="A69" s="3" t="s">
        <v>223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9"/>
      <c r="Y69" s="3"/>
      <c r="Z69" s="3"/>
      <c r="AA69" s="33"/>
      <c r="AB69" s="3"/>
      <c r="AC69" s="3"/>
      <c r="AD69" s="3"/>
      <c r="AE69" s="3">
        <v>3</v>
      </c>
      <c r="AF69" s="3"/>
      <c r="AG69" s="3"/>
      <c r="AH69" s="9"/>
      <c r="AI69" s="3"/>
      <c r="AJ69" s="3"/>
      <c r="AK69" s="33"/>
      <c r="AL69" s="33"/>
      <c r="AM69" s="3"/>
      <c r="AN69" s="3">
        <f t="shared" si="6"/>
        <v>3</v>
      </c>
      <c r="AO69" s="11">
        <f t="shared" si="7"/>
        <v>1</v>
      </c>
    </row>
    <row r="70" spans="1:41" ht="11.25">
      <c r="A70" s="3" t="s">
        <v>232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9"/>
      <c r="Y70" s="3"/>
      <c r="Z70" s="3"/>
      <c r="AA70" s="33"/>
      <c r="AB70" s="3"/>
      <c r="AC70" s="3"/>
      <c r="AD70" s="3"/>
      <c r="AE70" s="3">
        <v>3</v>
      </c>
      <c r="AF70" s="3"/>
      <c r="AG70" s="3"/>
      <c r="AH70" s="9"/>
      <c r="AI70" s="3"/>
      <c r="AJ70" s="3"/>
      <c r="AK70" s="33"/>
      <c r="AL70" s="33"/>
      <c r="AM70" s="3"/>
      <c r="AN70" s="3">
        <f t="shared" si="6"/>
        <v>3</v>
      </c>
      <c r="AO70" s="11">
        <f t="shared" si="7"/>
        <v>1</v>
      </c>
    </row>
    <row r="71" spans="1:41" ht="11.25">
      <c r="A71" s="3" t="s">
        <v>92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9"/>
      <c r="Y71" s="3"/>
      <c r="Z71" s="3"/>
      <c r="AA71" s="33"/>
      <c r="AB71" s="3"/>
      <c r="AC71" s="3">
        <v>3</v>
      </c>
      <c r="AD71" s="3"/>
      <c r="AE71" s="3"/>
      <c r="AF71" s="3"/>
      <c r="AG71" s="3"/>
      <c r="AH71" s="9"/>
      <c r="AI71" s="3"/>
      <c r="AJ71" s="3"/>
      <c r="AK71" s="33"/>
      <c r="AL71" s="33"/>
      <c r="AM71" s="3"/>
      <c r="AN71" s="3">
        <f t="shared" si="6"/>
        <v>3</v>
      </c>
      <c r="AO71" s="11">
        <f t="shared" si="7"/>
        <v>1</v>
      </c>
    </row>
    <row r="72" spans="1:41" ht="11.25">
      <c r="A72" s="3" t="s">
        <v>480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v>1</v>
      </c>
      <c r="Q72" s="3"/>
      <c r="R72" s="3"/>
      <c r="S72" s="3"/>
      <c r="T72" s="3"/>
      <c r="U72" s="3"/>
      <c r="V72" s="3"/>
      <c r="W72" s="3"/>
      <c r="X72" s="9"/>
      <c r="Y72" s="3"/>
      <c r="Z72" s="3"/>
      <c r="AA72" s="33"/>
      <c r="AB72" s="3">
        <v>2</v>
      </c>
      <c r="AC72" s="3"/>
      <c r="AD72" s="3"/>
      <c r="AE72" s="3"/>
      <c r="AF72" s="3"/>
      <c r="AG72" s="3"/>
      <c r="AH72" s="9"/>
      <c r="AI72" s="3"/>
      <c r="AJ72" s="3"/>
      <c r="AK72" s="33"/>
      <c r="AL72" s="33"/>
      <c r="AM72" s="3"/>
      <c r="AN72" s="3">
        <f t="shared" si="6"/>
        <v>3</v>
      </c>
      <c r="AO72" s="11">
        <f t="shared" si="7"/>
        <v>2</v>
      </c>
    </row>
    <row r="73" spans="1:41" ht="11.25">
      <c r="A73" s="3" t="s">
        <v>382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9"/>
      <c r="Y73" s="3"/>
      <c r="Z73" s="3"/>
      <c r="AA73" s="33"/>
      <c r="AB73" s="3">
        <v>3</v>
      </c>
      <c r="AC73" s="3"/>
      <c r="AD73" s="3"/>
      <c r="AE73" s="3"/>
      <c r="AF73" s="3"/>
      <c r="AG73" s="3"/>
      <c r="AH73" s="9"/>
      <c r="AI73" s="3"/>
      <c r="AJ73" s="3"/>
      <c r="AK73" s="33"/>
      <c r="AL73" s="33"/>
      <c r="AM73" s="3"/>
      <c r="AN73" s="3">
        <f t="shared" si="6"/>
        <v>3</v>
      </c>
      <c r="AO73" s="11">
        <f t="shared" si="7"/>
        <v>1</v>
      </c>
    </row>
    <row r="74" spans="1:42" ht="11.25">
      <c r="A74" s="3" t="s">
        <v>179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>
        <v>3</v>
      </c>
      <c r="W74" s="3"/>
      <c r="X74" s="9"/>
      <c r="Y74" s="3"/>
      <c r="Z74" s="3"/>
      <c r="AA74" s="33"/>
      <c r="AB74" s="3"/>
      <c r="AC74" s="3"/>
      <c r="AD74" s="3"/>
      <c r="AE74" s="3"/>
      <c r="AF74" s="3"/>
      <c r="AG74" s="3"/>
      <c r="AH74" s="9"/>
      <c r="AI74" s="3"/>
      <c r="AJ74" s="3"/>
      <c r="AK74" s="33"/>
      <c r="AL74" s="33"/>
      <c r="AM74" s="3"/>
      <c r="AN74" s="3">
        <f t="shared" si="6"/>
        <v>3</v>
      </c>
      <c r="AO74" s="11">
        <f t="shared" si="7"/>
        <v>1</v>
      </c>
      <c r="AP74" s="12"/>
    </row>
    <row r="75" spans="1:41" ht="11.25">
      <c r="A75" s="9" t="s">
        <v>508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>
        <v>3</v>
      </c>
      <c r="S75" s="3"/>
      <c r="T75" s="3"/>
      <c r="U75" s="3"/>
      <c r="V75" s="3"/>
      <c r="W75" s="3"/>
      <c r="X75" s="9"/>
      <c r="Y75" s="3"/>
      <c r="Z75" s="3"/>
      <c r="AA75" s="33"/>
      <c r="AB75" s="3"/>
      <c r="AC75" s="3"/>
      <c r="AD75" s="3"/>
      <c r="AE75" s="3"/>
      <c r="AF75" s="3"/>
      <c r="AG75" s="3"/>
      <c r="AH75" s="9"/>
      <c r="AI75" s="3"/>
      <c r="AJ75" s="3"/>
      <c r="AK75" s="33"/>
      <c r="AL75" s="33"/>
      <c r="AM75" s="3"/>
      <c r="AN75" s="3">
        <f t="shared" si="6"/>
        <v>3</v>
      </c>
      <c r="AO75" s="11">
        <f t="shared" si="7"/>
        <v>1</v>
      </c>
    </row>
    <row r="76" spans="1:42" ht="11.25">
      <c r="A76" s="3" t="s">
        <v>1393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>
        <v>3</v>
      </c>
      <c r="U76" s="3"/>
      <c r="V76" s="3"/>
      <c r="W76" s="3"/>
      <c r="X76" s="9"/>
      <c r="Y76" s="3"/>
      <c r="Z76" s="3"/>
      <c r="AA76" s="33"/>
      <c r="AB76" s="3"/>
      <c r="AC76" s="3"/>
      <c r="AD76" s="3"/>
      <c r="AE76" s="3"/>
      <c r="AF76" s="3"/>
      <c r="AG76" s="3"/>
      <c r="AH76" s="9"/>
      <c r="AI76" s="3"/>
      <c r="AJ76" s="3"/>
      <c r="AK76" s="33"/>
      <c r="AL76" s="33"/>
      <c r="AM76" s="9"/>
      <c r="AN76" s="3">
        <f t="shared" si="6"/>
        <v>3</v>
      </c>
      <c r="AO76" s="11">
        <f t="shared" si="7"/>
        <v>1</v>
      </c>
      <c r="AP76" s="12"/>
    </row>
    <row r="77" spans="1:41" ht="11.25">
      <c r="A77" s="3" t="s">
        <v>191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>
        <v>3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9"/>
      <c r="Y77" s="3"/>
      <c r="Z77" s="3"/>
      <c r="AA77" s="33"/>
      <c r="AB77" s="3"/>
      <c r="AC77" s="3"/>
      <c r="AD77" s="3"/>
      <c r="AE77" s="3"/>
      <c r="AF77" s="3"/>
      <c r="AG77" s="3"/>
      <c r="AH77" s="9"/>
      <c r="AI77" s="3"/>
      <c r="AJ77" s="3"/>
      <c r="AK77" s="33"/>
      <c r="AL77" s="33"/>
      <c r="AM77" s="3"/>
      <c r="AN77" s="3">
        <f t="shared" si="6"/>
        <v>3</v>
      </c>
      <c r="AO77" s="11">
        <f t="shared" si="7"/>
        <v>1</v>
      </c>
    </row>
    <row r="78" spans="1:41" ht="11.25">
      <c r="A78" s="3" t="s">
        <v>87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>
        <v>2</v>
      </c>
      <c r="T78" s="3"/>
      <c r="U78" s="3"/>
      <c r="V78" s="3"/>
      <c r="W78" s="3"/>
      <c r="X78" s="9"/>
      <c r="Y78" s="3"/>
      <c r="Z78" s="3"/>
      <c r="AA78" s="33"/>
      <c r="AB78" s="3"/>
      <c r="AC78" s="3"/>
      <c r="AD78" s="3"/>
      <c r="AE78" s="3"/>
      <c r="AF78" s="3"/>
      <c r="AG78" s="3"/>
      <c r="AH78" s="9"/>
      <c r="AI78" s="3"/>
      <c r="AJ78" s="3"/>
      <c r="AK78" s="33"/>
      <c r="AL78" s="33"/>
      <c r="AM78" s="3"/>
      <c r="AN78" s="3">
        <f t="shared" si="6"/>
        <v>2</v>
      </c>
      <c r="AO78" s="11">
        <f t="shared" si="7"/>
        <v>1</v>
      </c>
    </row>
    <row r="79" spans="1:41" ht="11.25">
      <c r="A79" s="3" t="s">
        <v>477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>
        <v>2</v>
      </c>
      <c r="O79" s="3"/>
      <c r="P79" s="3"/>
      <c r="Q79" s="3"/>
      <c r="R79" s="3"/>
      <c r="S79" s="3"/>
      <c r="T79" s="3"/>
      <c r="U79" s="3"/>
      <c r="V79" s="3"/>
      <c r="W79" s="3"/>
      <c r="X79" s="9"/>
      <c r="Y79" s="3"/>
      <c r="Z79" s="3"/>
      <c r="AA79" s="33"/>
      <c r="AB79" s="3"/>
      <c r="AC79" s="3"/>
      <c r="AD79" s="3"/>
      <c r="AE79" s="3"/>
      <c r="AF79" s="3"/>
      <c r="AG79" s="3"/>
      <c r="AH79" s="9"/>
      <c r="AI79" s="3"/>
      <c r="AJ79" s="3"/>
      <c r="AK79" s="33"/>
      <c r="AL79" s="9"/>
      <c r="AM79" s="3"/>
      <c r="AN79" s="3">
        <f t="shared" si="6"/>
        <v>2</v>
      </c>
      <c r="AO79" s="11">
        <f t="shared" si="7"/>
        <v>1</v>
      </c>
    </row>
    <row r="80" spans="1:41" ht="11.25">
      <c r="A80" s="3" t="s">
        <v>30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9"/>
      <c r="Y80" s="3"/>
      <c r="Z80" s="3">
        <v>2</v>
      </c>
      <c r="AA80" s="33"/>
      <c r="AB80" s="3"/>
      <c r="AC80" s="3"/>
      <c r="AD80" s="3"/>
      <c r="AE80" s="3"/>
      <c r="AF80" s="3"/>
      <c r="AG80" s="3"/>
      <c r="AH80" s="9"/>
      <c r="AI80" s="3"/>
      <c r="AJ80" s="3"/>
      <c r="AK80" s="33"/>
      <c r="AL80" s="33"/>
      <c r="AM80" s="3"/>
      <c r="AN80" s="3">
        <f t="shared" si="6"/>
        <v>2</v>
      </c>
      <c r="AO80" s="11">
        <f t="shared" si="7"/>
        <v>1</v>
      </c>
    </row>
    <row r="81" spans="1:41" ht="11.25">
      <c r="A81" s="3" t="s">
        <v>32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>
        <v>2</v>
      </c>
      <c r="T81" s="3"/>
      <c r="U81" s="3"/>
      <c r="V81" s="3"/>
      <c r="W81" s="3"/>
      <c r="X81" s="9"/>
      <c r="Y81" s="3"/>
      <c r="Z81" s="3"/>
      <c r="AA81" s="33"/>
      <c r="AB81" s="3"/>
      <c r="AC81" s="3"/>
      <c r="AD81" s="3"/>
      <c r="AE81" s="3"/>
      <c r="AF81" s="3"/>
      <c r="AG81" s="3"/>
      <c r="AH81" s="9"/>
      <c r="AI81" s="3"/>
      <c r="AJ81" s="3"/>
      <c r="AK81" s="33"/>
      <c r="AL81" s="33"/>
      <c r="AM81" s="3"/>
      <c r="AN81" s="3">
        <f t="shared" si="6"/>
        <v>2</v>
      </c>
      <c r="AO81" s="11">
        <f t="shared" si="7"/>
        <v>1</v>
      </c>
    </row>
    <row r="82" spans="1:41" ht="11.25">
      <c r="A82" s="3" t="s">
        <v>380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9"/>
      <c r="Y82" s="3"/>
      <c r="Z82" s="3"/>
      <c r="AA82" s="33"/>
      <c r="AB82" s="3"/>
      <c r="AC82" s="3"/>
      <c r="AD82" s="3"/>
      <c r="AE82" s="3">
        <v>2</v>
      </c>
      <c r="AF82" s="3"/>
      <c r="AG82" s="3"/>
      <c r="AH82" s="9"/>
      <c r="AI82" s="3"/>
      <c r="AJ82" s="3"/>
      <c r="AK82" s="33"/>
      <c r="AL82" s="33"/>
      <c r="AM82" s="3"/>
      <c r="AN82" s="3">
        <f t="shared" si="6"/>
        <v>2</v>
      </c>
      <c r="AO82" s="11">
        <f t="shared" si="7"/>
        <v>1</v>
      </c>
    </row>
    <row r="83" spans="1:41" ht="11.25">
      <c r="A83" s="3" t="s">
        <v>440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v>2</v>
      </c>
      <c r="Q83" s="3"/>
      <c r="R83" s="3"/>
      <c r="S83" s="3"/>
      <c r="T83" s="3"/>
      <c r="U83" s="3"/>
      <c r="V83" s="3"/>
      <c r="W83" s="3"/>
      <c r="X83" s="9"/>
      <c r="Y83" s="3"/>
      <c r="Z83" s="3"/>
      <c r="AA83" s="33"/>
      <c r="AB83" s="3"/>
      <c r="AC83" s="3"/>
      <c r="AD83" s="3"/>
      <c r="AE83" s="3"/>
      <c r="AF83" s="3"/>
      <c r="AG83" s="3"/>
      <c r="AH83" s="9"/>
      <c r="AI83" s="3"/>
      <c r="AJ83" s="3"/>
      <c r="AK83" s="33"/>
      <c r="AL83" s="33"/>
      <c r="AM83" s="3"/>
      <c r="AN83" s="3">
        <f t="shared" si="6"/>
        <v>2</v>
      </c>
      <c r="AO83" s="11">
        <f t="shared" si="7"/>
        <v>1</v>
      </c>
    </row>
    <row r="84" spans="1:41" ht="11.25">
      <c r="A84" s="3" t="s">
        <v>56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9"/>
      <c r="Y84" s="3"/>
      <c r="Z84" s="3"/>
      <c r="AA84" s="33"/>
      <c r="AB84" s="3"/>
      <c r="AC84" s="3"/>
      <c r="AD84" s="3"/>
      <c r="AE84" s="3">
        <v>2</v>
      </c>
      <c r="AF84" s="3"/>
      <c r="AG84" s="3"/>
      <c r="AH84" s="9"/>
      <c r="AI84" s="3"/>
      <c r="AJ84" s="3"/>
      <c r="AK84" s="33"/>
      <c r="AL84" s="33"/>
      <c r="AM84" s="3"/>
      <c r="AN84" s="3">
        <f t="shared" si="6"/>
        <v>2</v>
      </c>
      <c r="AO84" s="11">
        <f t="shared" si="7"/>
        <v>1</v>
      </c>
    </row>
    <row r="85" spans="1:41" ht="11.25">
      <c r="A85" s="3" t="s">
        <v>446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>
        <v>2</v>
      </c>
      <c r="Q85" s="3"/>
      <c r="R85" s="3"/>
      <c r="S85" s="3"/>
      <c r="T85" s="3"/>
      <c r="U85" s="3"/>
      <c r="V85" s="3"/>
      <c r="W85" s="3"/>
      <c r="X85" s="9"/>
      <c r="Y85" s="3"/>
      <c r="Z85" s="3"/>
      <c r="AA85" s="33"/>
      <c r="AB85" s="3"/>
      <c r="AC85" s="3"/>
      <c r="AD85" s="3"/>
      <c r="AE85" s="3"/>
      <c r="AF85" s="3"/>
      <c r="AG85" s="3"/>
      <c r="AH85" s="9"/>
      <c r="AI85" s="3"/>
      <c r="AJ85" s="3"/>
      <c r="AK85" s="33"/>
      <c r="AL85" s="33"/>
      <c r="AM85" s="3"/>
      <c r="AN85" s="3">
        <f t="shared" si="6"/>
        <v>2</v>
      </c>
      <c r="AO85" s="11">
        <f t="shared" si="7"/>
        <v>1</v>
      </c>
    </row>
    <row r="86" spans="1:48" ht="11.25">
      <c r="A86" s="3" t="s">
        <v>650</v>
      </c>
      <c r="B86" s="3"/>
      <c r="C86" s="3">
        <v>2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9"/>
      <c r="Y86" s="3"/>
      <c r="Z86" s="3"/>
      <c r="AA86" s="33"/>
      <c r="AB86" s="3"/>
      <c r="AC86" s="3"/>
      <c r="AD86" s="3"/>
      <c r="AE86" s="3"/>
      <c r="AF86" s="3"/>
      <c r="AG86" s="3"/>
      <c r="AH86" s="9"/>
      <c r="AI86" s="3"/>
      <c r="AJ86" s="3"/>
      <c r="AK86" s="33"/>
      <c r="AL86" s="33"/>
      <c r="AM86" s="3"/>
      <c r="AN86" s="3">
        <f t="shared" si="6"/>
        <v>2</v>
      </c>
      <c r="AO86" s="11">
        <f t="shared" si="7"/>
        <v>1</v>
      </c>
      <c r="AQ86" s="7"/>
      <c r="AR86" s="7"/>
      <c r="AS86" s="7"/>
      <c r="AT86" s="7"/>
      <c r="AU86" s="7"/>
      <c r="AV86" s="7"/>
    </row>
    <row r="87" spans="1:41" ht="11.25">
      <c r="A87" s="3" t="s">
        <v>1580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9"/>
      <c r="Y87" s="3"/>
      <c r="Z87" s="3"/>
      <c r="AA87" s="33"/>
      <c r="AB87" s="3"/>
      <c r="AC87" s="3">
        <v>2</v>
      </c>
      <c r="AD87" s="3"/>
      <c r="AE87" s="3"/>
      <c r="AF87" s="3"/>
      <c r="AG87" s="3"/>
      <c r="AH87" s="9"/>
      <c r="AI87" s="3"/>
      <c r="AJ87" s="3"/>
      <c r="AK87" s="33"/>
      <c r="AL87" s="33"/>
      <c r="AM87" s="3"/>
      <c r="AN87" s="3">
        <f t="shared" si="6"/>
        <v>2</v>
      </c>
      <c r="AO87" s="11">
        <f t="shared" si="7"/>
        <v>1</v>
      </c>
    </row>
    <row r="88" spans="1:41" ht="11.25">
      <c r="A88" s="3" t="s">
        <v>506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9"/>
      <c r="Y88" s="3"/>
      <c r="Z88" s="3"/>
      <c r="AA88" s="33"/>
      <c r="AB88" s="3"/>
      <c r="AC88" s="3">
        <v>2</v>
      </c>
      <c r="AD88" s="3"/>
      <c r="AE88" s="3"/>
      <c r="AF88" s="3"/>
      <c r="AG88" s="3"/>
      <c r="AH88" s="9"/>
      <c r="AI88" s="3"/>
      <c r="AJ88" s="3"/>
      <c r="AK88" s="33"/>
      <c r="AL88" s="33"/>
      <c r="AM88" s="3"/>
      <c r="AN88" s="3">
        <f t="shared" si="6"/>
        <v>2</v>
      </c>
      <c r="AO88" s="11">
        <f t="shared" si="7"/>
        <v>1</v>
      </c>
    </row>
    <row r="89" spans="1:41" ht="11.25">
      <c r="A89" s="3" t="s">
        <v>1074</v>
      </c>
      <c r="B89" s="3"/>
      <c r="C89" s="3"/>
      <c r="D89" s="3"/>
      <c r="E89" s="3"/>
      <c r="F89" s="3"/>
      <c r="G89" s="3"/>
      <c r="H89" s="3"/>
      <c r="I89" s="3">
        <v>1</v>
      </c>
      <c r="J89" s="3"/>
      <c r="K89" s="3"/>
      <c r="L89" s="3"/>
      <c r="M89" s="3"/>
      <c r="N89" s="3"/>
      <c r="O89" s="3"/>
      <c r="P89" s="3"/>
      <c r="Q89" s="3"/>
      <c r="R89" s="3">
        <v>1</v>
      </c>
      <c r="S89" s="3"/>
      <c r="T89" s="3"/>
      <c r="U89" s="3"/>
      <c r="V89" s="3"/>
      <c r="W89" s="3"/>
      <c r="X89" s="9"/>
      <c r="Y89" s="3"/>
      <c r="Z89" s="3"/>
      <c r="AA89" s="33"/>
      <c r="AB89" s="3"/>
      <c r="AC89" s="3"/>
      <c r="AD89" s="3"/>
      <c r="AE89" s="3"/>
      <c r="AF89" s="3"/>
      <c r="AG89" s="3"/>
      <c r="AH89" s="9"/>
      <c r="AI89" s="3"/>
      <c r="AJ89" s="3"/>
      <c r="AK89" s="33"/>
      <c r="AL89" s="33"/>
      <c r="AM89" s="3"/>
      <c r="AN89" s="3">
        <f t="shared" si="6"/>
        <v>2</v>
      </c>
      <c r="AO89" s="11">
        <f t="shared" si="7"/>
        <v>2</v>
      </c>
    </row>
    <row r="90" spans="1:41" ht="11.25">
      <c r="A90" s="3" t="s">
        <v>1563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9"/>
      <c r="Y90" s="3"/>
      <c r="Z90" s="3"/>
      <c r="AA90" s="33"/>
      <c r="AB90" s="3"/>
      <c r="AC90" s="3">
        <v>2</v>
      </c>
      <c r="AD90" s="3"/>
      <c r="AE90" s="3"/>
      <c r="AF90" s="3"/>
      <c r="AG90" s="3"/>
      <c r="AH90" s="9"/>
      <c r="AI90" s="3"/>
      <c r="AJ90" s="3"/>
      <c r="AK90" s="33"/>
      <c r="AL90" s="33"/>
      <c r="AM90" s="3"/>
      <c r="AN90" s="3">
        <f t="shared" si="6"/>
        <v>2</v>
      </c>
      <c r="AO90" s="11">
        <f t="shared" si="7"/>
        <v>1</v>
      </c>
    </row>
    <row r="91" spans="1:41" ht="11.25">
      <c r="A91" s="3" t="s">
        <v>349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9"/>
      <c r="Y91" s="3"/>
      <c r="Z91" s="3"/>
      <c r="AA91" s="33"/>
      <c r="AB91" s="3"/>
      <c r="AC91" s="3">
        <v>2</v>
      </c>
      <c r="AD91" s="3"/>
      <c r="AE91" s="3"/>
      <c r="AF91" s="3"/>
      <c r="AG91" s="3"/>
      <c r="AH91" s="9"/>
      <c r="AI91" s="3"/>
      <c r="AJ91" s="3"/>
      <c r="AK91" s="33"/>
      <c r="AL91" s="33"/>
      <c r="AM91" s="3"/>
      <c r="AN91" s="3">
        <f t="shared" si="6"/>
        <v>2</v>
      </c>
      <c r="AO91" s="11">
        <f t="shared" si="7"/>
        <v>1</v>
      </c>
    </row>
    <row r="92" spans="1:41" ht="11.25">
      <c r="A92" s="9" t="s">
        <v>409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9"/>
      <c r="Y92" s="3">
        <v>2</v>
      </c>
      <c r="Z92" s="3"/>
      <c r="AA92" s="33"/>
      <c r="AB92" s="3"/>
      <c r="AC92" s="3"/>
      <c r="AD92" s="3"/>
      <c r="AE92" s="3"/>
      <c r="AF92" s="3"/>
      <c r="AG92" s="3"/>
      <c r="AH92" s="9"/>
      <c r="AI92" s="3"/>
      <c r="AJ92" s="3"/>
      <c r="AK92" s="33"/>
      <c r="AL92" s="33"/>
      <c r="AM92" s="3"/>
      <c r="AN92" s="3">
        <f t="shared" si="6"/>
        <v>2</v>
      </c>
      <c r="AO92" s="11">
        <f t="shared" si="7"/>
        <v>1</v>
      </c>
    </row>
    <row r="93" spans="1:41" ht="11.25">
      <c r="A93" s="3" t="s">
        <v>378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9"/>
      <c r="Y93" s="3"/>
      <c r="Z93" s="3"/>
      <c r="AA93" s="33">
        <v>1</v>
      </c>
      <c r="AB93" s="3"/>
      <c r="AC93" s="3"/>
      <c r="AD93" s="3"/>
      <c r="AE93" s="3"/>
      <c r="AF93" s="3"/>
      <c r="AG93" s="3"/>
      <c r="AH93" s="9"/>
      <c r="AI93" s="3"/>
      <c r="AJ93" s="3"/>
      <c r="AK93" s="33"/>
      <c r="AL93" s="33"/>
      <c r="AM93" s="3"/>
      <c r="AN93" s="3">
        <f t="shared" si="6"/>
        <v>1</v>
      </c>
      <c r="AO93" s="11">
        <f t="shared" si="7"/>
        <v>1</v>
      </c>
    </row>
    <row r="94" spans="1:41" ht="11.25">
      <c r="A94" s="9" t="s">
        <v>484</v>
      </c>
      <c r="B94" s="3"/>
      <c r="C94" s="3"/>
      <c r="D94" s="3"/>
      <c r="E94" s="3"/>
      <c r="F94" s="3">
        <v>1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9"/>
      <c r="Y94" s="3"/>
      <c r="Z94" s="3"/>
      <c r="AA94" s="33"/>
      <c r="AB94" s="3"/>
      <c r="AC94" s="3"/>
      <c r="AD94" s="3"/>
      <c r="AE94" s="3"/>
      <c r="AF94" s="3"/>
      <c r="AG94" s="3"/>
      <c r="AH94" s="9"/>
      <c r="AI94" s="3"/>
      <c r="AJ94" s="3"/>
      <c r="AK94" s="33"/>
      <c r="AL94" s="33"/>
      <c r="AM94" s="9"/>
      <c r="AN94" s="3">
        <f t="shared" si="6"/>
        <v>1</v>
      </c>
      <c r="AO94" s="11">
        <f t="shared" si="7"/>
        <v>1</v>
      </c>
    </row>
    <row r="95" spans="1:41" ht="11.25">
      <c r="A95" s="3" t="s">
        <v>71</v>
      </c>
      <c r="B95" s="3"/>
      <c r="C95" s="3"/>
      <c r="D95" s="3"/>
      <c r="E95" s="3"/>
      <c r="F95" s="3"/>
      <c r="G95" s="3">
        <v>1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9"/>
      <c r="Y95" s="3"/>
      <c r="Z95" s="3"/>
      <c r="AA95" s="33"/>
      <c r="AB95" s="3"/>
      <c r="AC95" s="3"/>
      <c r="AD95" s="3"/>
      <c r="AE95" s="3"/>
      <c r="AF95" s="3"/>
      <c r="AG95" s="3"/>
      <c r="AH95" s="9"/>
      <c r="AI95" s="3"/>
      <c r="AJ95" s="3"/>
      <c r="AK95" s="33"/>
      <c r="AL95" s="33"/>
      <c r="AM95" s="3"/>
      <c r="AN95" s="3">
        <f t="shared" si="6"/>
        <v>1</v>
      </c>
      <c r="AO95" s="11">
        <f t="shared" si="7"/>
        <v>1</v>
      </c>
    </row>
    <row r="96" spans="1:48" ht="11.25">
      <c r="A96" s="3" t="s">
        <v>395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9"/>
      <c r="Y96" s="3"/>
      <c r="Z96" s="3"/>
      <c r="AA96" s="33">
        <v>1</v>
      </c>
      <c r="AB96" s="3"/>
      <c r="AC96" s="3"/>
      <c r="AD96" s="3"/>
      <c r="AE96" s="3"/>
      <c r="AF96" s="3"/>
      <c r="AG96" s="3"/>
      <c r="AH96" s="9"/>
      <c r="AI96" s="3"/>
      <c r="AJ96" s="3"/>
      <c r="AK96" s="33"/>
      <c r="AL96" s="33"/>
      <c r="AM96" s="3"/>
      <c r="AN96" s="3">
        <f t="shared" si="6"/>
        <v>1</v>
      </c>
      <c r="AO96" s="11">
        <f t="shared" si="7"/>
        <v>1</v>
      </c>
      <c r="AQ96" s="7"/>
      <c r="AR96" s="7"/>
      <c r="AS96" s="7"/>
      <c r="AT96" s="7"/>
      <c r="AU96" s="7"/>
      <c r="AV96" s="7"/>
    </row>
    <row r="97" spans="1:41" ht="11.25">
      <c r="A97" s="3" t="s">
        <v>314</v>
      </c>
      <c r="B97" s="3"/>
      <c r="C97" s="3"/>
      <c r="D97" s="3"/>
      <c r="E97" s="3"/>
      <c r="F97" s="3"/>
      <c r="G97" s="3">
        <v>1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9"/>
      <c r="Y97" s="3"/>
      <c r="Z97" s="3"/>
      <c r="AA97" s="33"/>
      <c r="AB97" s="3"/>
      <c r="AC97" s="3"/>
      <c r="AD97" s="3"/>
      <c r="AE97" s="3"/>
      <c r="AF97" s="3"/>
      <c r="AG97" s="3"/>
      <c r="AH97" s="9"/>
      <c r="AI97" s="3"/>
      <c r="AJ97" s="3"/>
      <c r="AK97" s="33"/>
      <c r="AL97" s="33"/>
      <c r="AM97" s="3"/>
      <c r="AN97" s="3">
        <f t="shared" si="6"/>
        <v>1</v>
      </c>
      <c r="AO97" s="11">
        <f t="shared" si="7"/>
        <v>1</v>
      </c>
    </row>
    <row r="98" spans="1:41" ht="11.25">
      <c r="A98" s="3" t="s">
        <v>354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>
        <v>1</v>
      </c>
      <c r="Q98" s="3"/>
      <c r="R98" s="3"/>
      <c r="S98" s="3"/>
      <c r="T98" s="3"/>
      <c r="U98" s="3"/>
      <c r="V98" s="3"/>
      <c r="W98" s="3"/>
      <c r="X98" s="9"/>
      <c r="Y98" s="3"/>
      <c r="Z98" s="3"/>
      <c r="AA98" s="33"/>
      <c r="AB98" s="3"/>
      <c r="AC98" s="3"/>
      <c r="AD98" s="3"/>
      <c r="AE98" s="3"/>
      <c r="AF98" s="3"/>
      <c r="AG98" s="3"/>
      <c r="AH98" s="9"/>
      <c r="AI98" s="3"/>
      <c r="AJ98" s="3"/>
      <c r="AK98" s="33"/>
      <c r="AL98" s="33"/>
      <c r="AM98" s="3"/>
      <c r="AN98" s="3">
        <f aca="true" t="shared" si="8" ref="AN98:AN103">SUM(B98:AM98)</f>
        <v>1</v>
      </c>
      <c r="AO98" s="11">
        <f aca="true" t="shared" si="9" ref="AO98:AO103">COUNTA(B98:AL98)</f>
        <v>1</v>
      </c>
    </row>
    <row r="99" spans="1:41" ht="11.25">
      <c r="A99" s="3" t="s">
        <v>1357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>
        <v>0</v>
      </c>
      <c r="S99" s="3"/>
      <c r="T99" s="3"/>
      <c r="U99" s="3"/>
      <c r="V99" s="3"/>
      <c r="W99" s="3"/>
      <c r="X99" s="9"/>
      <c r="Y99" s="3">
        <v>1</v>
      </c>
      <c r="Z99" s="3"/>
      <c r="AA99" s="33"/>
      <c r="AB99" s="3"/>
      <c r="AC99" s="3"/>
      <c r="AD99" s="3"/>
      <c r="AE99" s="3"/>
      <c r="AF99" s="3"/>
      <c r="AG99" s="3"/>
      <c r="AH99" s="9"/>
      <c r="AI99" s="3"/>
      <c r="AJ99" s="3"/>
      <c r="AK99" s="33"/>
      <c r="AL99" s="33"/>
      <c r="AM99" s="3"/>
      <c r="AN99" s="3">
        <f t="shared" si="8"/>
        <v>1</v>
      </c>
      <c r="AO99" s="11">
        <f t="shared" si="9"/>
        <v>2</v>
      </c>
    </row>
    <row r="100" spans="1:41" ht="11.25">
      <c r="A100" s="3" t="s">
        <v>1312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v>0</v>
      </c>
      <c r="Q100" s="3"/>
      <c r="R100" s="3"/>
      <c r="S100" s="3"/>
      <c r="T100" s="3"/>
      <c r="U100" s="3"/>
      <c r="V100" s="3"/>
      <c r="W100" s="3"/>
      <c r="X100" s="9"/>
      <c r="Y100" s="3"/>
      <c r="Z100" s="3"/>
      <c r="AA100" s="33"/>
      <c r="AB100" s="3"/>
      <c r="AC100" s="3"/>
      <c r="AD100" s="3"/>
      <c r="AE100" s="3"/>
      <c r="AF100" s="3"/>
      <c r="AG100" s="3"/>
      <c r="AH100" s="9"/>
      <c r="AI100" s="3"/>
      <c r="AJ100" s="3"/>
      <c r="AK100" s="33"/>
      <c r="AL100" s="33"/>
      <c r="AM100" s="3"/>
      <c r="AN100" s="3">
        <f t="shared" si="8"/>
        <v>0</v>
      </c>
      <c r="AO100" s="11">
        <f t="shared" si="9"/>
        <v>1</v>
      </c>
    </row>
    <row r="101" spans="1:41" ht="11.25">
      <c r="A101" s="3" t="s">
        <v>294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>
        <v>0</v>
      </c>
      <c r="S101" s="3"/>
      <c r="T101" s="3"/>
      <c r="U101" s="3"/>
      <c r="V101" s="3"/>
      <c r="W101" s="3"/>
      <c r="X101" s="9"/>
      <c r="Y101" s="3"/>
      <c r="Z101" s="3"/>
      <c r="AA101" s="33"/>
      <c r="AB101" s="3"/>
      <c r="AC101" s="3"/>
      <c r="AD101" s="3"/>
      <c r="AE101" s="3"/>
      <c r="AF101" s="3"/>
      <c r="AG101" s="3"/>
      <c r="AH101" s="9"/>
      <c r="AI101" s="3"/>
      <c r="AJ101" s="3"/>
      <c r="AK101" s="33"/>
      <c r="AL101" s="33"/>
      <c r="AM101" s="3"/>
      <c r="AN101" s="3">
        <f t="shared" si="8"/>
        <v>0</v>
      </c>
      <c r="AO101" s="11">
        <f t="shared" si="9"/>
        <v>1</v>
      </c>
    </row>
    <row r="102" spans="1:41" ht="11.25">
      <c r="A102" s="3" t="s">
        <v>326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9"/>
      <c r="Y102" s="3"/>
      <c r="Z102" s="3"/>
      <c r="AA102" s="33"/>
      <c r="AB102" s="3">
        <v>0</v>
      </c>
      <c r="AC102" s="3"/>
      <c r="AD102" s="3"/>
      <c r="AE102" s="3"/>
      <c r="AF102" s="3"/>
      <c r="AG102" s="3"/>
      <c r="AH102" s="9"/>
      <c r="AI102" s="3"/>
      <c r="AJ102" s="3"/>
      <c r="AK102" s="33"/>
      <c r="AL102" s="33"/>
      <c r="AM102" s="3"/>
      <c r="AN102" s="3">
        <f t="shared" si="8"/>
        <v>0</v>
      </c>
      <c r="AO102" s="11">
        <f t="shared" si="9"/>
        <v>1</v>
      </c>
    </row>
    <row r="103" spans="1:41" ht="11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9"/>
      <c r="Y103" s="3"/>
      <c r="Z103" s="3"/>
      <c r="AA103" s="33"/>
      <c r="AB103" s="3"/>
      <c r="AC103" s="3"/>
      <c r="AD103" s="3"/>
      <c r="AE103" s="3"/>
      <c r="AF103" s="3"/>
      <c r="AG103" s="3"/>
      <c r="AH103" s="9"/>
      <c r="AI103" s="3"/>
      <c r="AJ103" s="3"/>
      <c r="AK103" s="33"/>
      <c r="AL103" s="33"/>
      <c r="AM103" s="9"/>
      <c r="AN103" s="3">
        <f t="shared" si="8"/>
        <v>0</v>
      </c>
      <c r="AO103" s="11">
        <f t="shared" si="9"/>
        <v>0</v>
      </c>
    </row>
  </sheetData>
  <sheetProtection/>
  <printOptions/>
  <pageMargins left="0.25" right="0.25" top="1" bottom="1" header="0.5" footer="0.5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102"/>
  <sheetViews>
    <sheetView tabSelected="1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18.28125" style="6" customWidth="1"/>
    <col min="2" max="5" width="3.00390625" style="7" bestFit="1" customWidth="1"/>
    <col min="6" max="6" width="3.00390625" style="7" customWidth="1"/>
    <col min="7" max="20" width="3.00390625" style="7" bestFit="1" customWidth="1"/>
    <col min="21" max="21" width="3.00390625" style="20" customWidth="1"/>
    <col min="22" max="23" width="3.00390625" style="7" bestFit="1" customWidth="1"/>
    <col min="24" max="24" width="3.00390625" style="24" bestFit="1" customWidth="1"/>
    <col min="25" max="26" width="3.00390625" style="7" bestFit="1" customWidth="1"/>
    <col min="27" max="27" width="3.00390625" style="34" bestFit="1" customWidth="1"/>
    <col min="28" max="28" width="3.00390625" style="20" bestFit="1" customWidth="1"/>
    <col min="29" max="32" width="3.00390625" style="7" bestFit="1" customWidth="1"/>
    <col min="33" max="33" width="3.00390625" style="7" customWidth="1"/>
    <col min="34" max="34" width="3.00390625" style="24" customWidth="1"/>
    <col min="35" max="36" width="3.00390625" style="7" customWidth="1"/>
    <col min="37" max="38" width="3.00390625" style="34" customWidth="1"/>
    <col min="39" max="39" width="4.8515625" style="7" bestFit="1" customWidth="1"/>
    <col min="40" max="40" width="2.7109375" style="7" bestFit="1" customWidth="1"/>
    <col min="41" max="41" width="2.421875" style="6" customWidth="1"/>
    <col min="42" max="42" width="11.421875" style="6" customWidth="1"/>
    <col min="43" max="43" width="8.140625" style="6" customWidth="1"/>
    <col min="44" max="47" width="3.00390625" style="6" customWidth="1"/>
    <col min="48" max="55" width="4.7109375" style="6" customWidth="1"/>
    <col min="56" max="90" width="3.00390625" style="6" customWidth="1"/>
    <col min="91" max="16384" width="11.421875" style="6" customWidth="1"/>
  </cols>
  <sheetData>
    <row r="1" spans="1:40" s="5" customFormat="1" ht="37.5" customHeight="1">
      <c r="A1" s="4" t="s">
        <v>241</v>
      </c>
      <c r="B1" s="31" t="s">
        <v>366</v>
      </c>
      <c r="C1" s="31" t="s">
        <v>288</v>
      </c>
      <c r="D1" s="31" t="s">
        <v>5</v>
      </c>
      <c r="E1" s="31" t="s">
        <v>406</v>
      </c>
      <c r="F1" s="32" t="s">
        <v>484</v>
      </c>
      <c r="G1" s="31" t="s">
        <v>154</v>
      </c>
      <c r="H1" s="31" t="s">
        <v>177</v>
      </c>
      <c r="I1" s="31" t="s">
        <v>1508</v>
      </c>
      <c r="J1" s="31" t="s">
        <v>287</v>
      </c>
      <c r="K1" s="31" t="s">
        <v>18</v>
      </c>
      <c r="L1" s="31" t="s">
        <v>34</v>
      </c>
      <c r="M1" s="31" t="s">
        <v>59</v>
      </c>
      <c r="N1" s="31" t="s">
        <v>271</v>
      </c>
      <c r="O1" s="31" t="s">
        <v>10</v>
      </c>
      <c r="P1" s="31" t="s">
        <v>442</v>
      </c>
      <c r="Q1" s="31" t="s">
        <v>132</v>
      </c>
      <c r="R1" s="31" t="s">
        <v>218</v>
      </c>
      <c r="S1" s="31" t="s">
        <v>94</v>
      </c>
      <c r="T1" s="31" t="s">
        <v>175</v>
      </c>
      <c r="U1" s="31" t="s">
        <v>15</v>
      </c>
      <c r="V1" s="31" t="s">
        <v>12</v>
      </c>
      <c r="W1" s="31" t="s">
        <v>1468</v>
      </c>
      <c r="X1" s="31" t="s">
        <v>13</v>
      </c>
      <c r="Y1" s="31" t="s">
        <v>1509</v>
      </c>
      <c r="Z1" s="32" t="s">
        <v>67</v>
      </c>
      <c r="AA1" s="32" t="s">
        <v>395</v>
      </c>
      <c r="AB1" s="31" t="s">
        <v>475</v>
      </c>
      <c r="AC1" s="31" t="s">
        <v>152</v>
      </c>
      <c r="AD1" s="31" t="s">
        <v>351</v>
      </c>
      <c r="AE1" s="31" t="s">
        <v>19</v>
      </c>
      <c r="AF1" s="31" t="s">
        <v>435</v>
      </c>
      <c r="AG1" s="32"/>
      <c r="AH1" s="32"/>
      <c r="AI1" s="32"/>
      <c r="AJ1" s="31"/>
      <c r="AK1" s="32"/>
      <c r="AL1" s="32"/>
      <c r="AM1" s="42" t="s">
        <v>259</v>
      </c>
      <c r="AN1" s="3"/>
    </row>
    <row r="2" spans="1:41" ht="11.25">
      <c r="A2" s="1" t="s">
        <v>876</v>
      </c>
      <c r="B2" s="3"/>
      <c r="C2" s="3"/>
      <c r="D2" s="3"/>
      <c r="E2" s="3">
        <v>4</v>
      </c>
      <c r="F2" s="3"/>
      <c r="G2" s="3"/>
      <c r="H2" s="3"/>
      <c r="I2" s="3">
        <v>2</v>
      </c>
      <c r="J2" s="3"/>
      <c r="K2" s="3">
        <v>5</v>
      </c>
      <c r="L2" s="3"/>
      <c r="M2" s="3"/>
      <c r="N2" s="3"/>
      <c r="O2" s="3">
        <v>5</v>
      </c>
      <c r="P2" s="3"/>
      <c r="Q2" s="3"/>
      <c r="R2" s="3"/>
      <c r="S2" s="3"/>
      <c r="T2" s="3"/>
      <c r="U2" s="3"/>
      <c r="V2" s="3">
        <v>5</v>
      </c>
      <c r="W2" s="3"/>
      <c r="X2" s="9"/>
      <c r="Y2" s="3"/>
      <c r="Z2" s="3"/>
      <c r="AA2" s="33"/>
      <c r="AB2" s="3"/>
      <c r="AC2" s="3"/>
      <c r="AD2" s="3"/>
      <c r="AE2" s="3"/>
      <c r="AF2" s="3"/>
      <c r="AG2" s="3"/>
      <c r="AH2" s="9"/>
      <c r="AI2" s="3"/>
      <c r="AJ2" s="3"/>
      <c r="AK2" s="33"/>
      <c r="AL2" s="33"/>
      <c r="AM2" s="3"/>
      <c r="AN2" s="23">
        <f>SUM(B2:AM2)</f>
        <v>21</v>
      </c>
      <c r="AO2" s="11">
        <f>COUNTA(B2:AL2)</f>
        <v>5</v>
      </c>
    </row>
    <row r="3" spans="1:44" ht="11.25">
      <c r="A3" s="1" t="s">
        <v>568</v>
      </c>
      <c r="B3" s="3">
        <v>2</v>
      </c>
      <c r="C3" s="3"/>
      <c r="D3" s="3">
        <v>5</v>
      </c>
      <c r="E3" s="3"/>
      <c r="F3" s="3"/>
      <c r="G3" s="3"/>
      <c r="H3" s="3"/>
      <c r="I3" s="3"/>
      <c r="J3" s="3"/>
      <c r="K3" s="3">
        <v>2</v>
      </c>
      <c r="L3" s="3"/>
      <c r="M3" s="3"/>
      <c r="N3" s="3"/>
      <c r="O3" s="3"/>
      <c r="P3" s="3"/>
      <c r="Q3" s="3"/>
      <c r="R3" s="3"/>
      <c r="S3" s="3"/>
      <c r="T3" s="3">
        <v>3</v>
      </c>
      <c r="U3" s="3"/>
      <c r="V3" s="3"/>
      <c r="W3" s="3"/>
      <c r="X3" s="9">
        <v>3</v>
      </c>
      <c r="Y3" s="3"/>
      <c r="Z3" s="3"/>
      <c r="AA3" s="33"/>
      <c r="AB3" s="3"/>
      <c r="AC3" s="3">
        <v>3</v>
      </c>
      <c r="AD3" s="3"/>
      <c r="AE3" s="3"/>
      <c r="AF3" s="3"/>
      <c r="AG3" s="3"/>
      <c r="AH3" s="9"/>
      <c r="AI3" s="3"/>
      <c r="AJ3" s="3"/>
      <c r="AK3" s="33"/>
      <c r="AL3" s="33"/>
      <c r="AM3" s="3"/>
      <c r="AN3" s="23">
        <f>SUM(B3:AM3)</f>
        <v>18</v>
      </c>
      <c r="AO3" s="24">
        <f>COUNTA(B3:AL3)</f>
        <v>6</v>
      </c>
      <c r="AP3" s="12"/>
      <c r="AR3" s="7"/>
    </row>
    <row r="4" spans="1:41" ht="11.25">
      <c r="A4" s="1" t="s">
        <v>783</v>
      </c>
      <c r="B4" s="3"/>
      <c r="C4" s="3"/>
      <c r="D4" s="3"/>
      <c r="E4" s="3"/>
      <c r="F4" s="3"/>
      <c r="G4" s="3"/>
      <c r="H4" s="3"/>
      <c r="I4" s="3">
        <v>5</v>
      </c>
      <c r="J4" s="3"/>
      <c r="K4" s="3"/>
      <c r="L4" s="3"/>
      <c r="M4" s="3">
        <v>5</v>
      </c>
      <c r="N4" s="3"/>
      <c r="O4" s="3"/>
      <c r="P4" s="3"/>
      <c r="Q4" s="3"/>
      <c r="R4" s="3"/>
      <c r="S4" s="3"/>
      <c r="T4" s="3"/>
      <c r="U4" s="3"/>
      <c r="V4" s="3"/>
      <c r="W4" s="3"/>
      <c r="X4" s="9">
        <v>5</v>
      </c>
      <c r="Y4" s="3"/>
      <c r="Z4" s="3"/>
      <c r="AA4" s="33"/>
      <c r="AB4" s="3"/>
      <c r="AC4" s="3"/>
      <c r="AD4" s="3"/>
      <c r="AE4" s="3"/>
      <c r="AF4" s="3"/>
      <c r="AG4" s="3"/>
      <c r="AH4" s="9"/>
      <c r="AI4" s="3"/>
      <c r="AJ4" s="3"/>
      <c r="AK4" s="33"/>
      <c r="AL4" s="33"/>
      <c r="AM4" s="3"/>
      <c r="AN4" s="23">
        <f>SUM(B4:AM4)</f>
        <v>15</v>
      </c>
      <c r="AO4" s="11">
        <f>COUNTA(B4:AL4)</f>
        <v>3</v>
      </c>
    </row>
    <row r="5" spans="1:41" ht="11.25">
      <c r="A5" s="1" t="s">
        <v>778</v>
      </c>
      <c r="B5" s="3"/>
      <c r="C5" s="3"/>
      <c r="D5" s="3"/>
      <c r="E5" s="3">
        <v>3</v>
      </c>
      <c r="F5" s="3"/>
      <c r="G5" s="3"/>
      <c r="H5" s="3"/>
      <c r="I5" s="3"/>
      <c r="J5" s="3"/>
      <c r="K5" s="3"/>
      <c r="L5" s="3"/>
      <c r="M5" s="3">
        <v>1</v>
      </c>
      <c r="N5" s="3"/>
      <c r="O5" s="3"/>
      <c r="P5" s="3"/>
      <c r="Q5" s="3"/>
      <c r="R5" s="3"/>
      <c r="S5" s="3"/>
      <c r="T5" s="3"/>
      <c r="U5" s="3">
        <v>5</v>
      </c>
      <c r="V5" s="3"/>
      <c r="W5" s="3"/>
      <c r="X5" s="9"/>
      <c r="Y5" s="3"/>
      <c r="Z5" s="3"/>
      <c r="AA5" s="33"/>
      <c r="AB5" s="3"/>
      <c r="AC5" s="3">
        <v>5</v>
      </c>
      <c r="AD5" s="3"/>
      <c r="AE5" s="3"/>
      <c r="AF5" s="3"/>
      <c r="AG5" s="3"/>
      <c r="AH5" s="9"/>
      <c r="AI5" s="3"/>
      <c r="AJ5" s="3"/>
      <c r="AK5" s="33"/>
      <c r="AL5" s="33"/>
      <c r="AM5" s="3"/>
      <c r="AN5" s="23">
        <f>SUM(B5:AM5)</f>
        <v>14</v>
      </c>
      <c r="AO5" s="11">
        <f>COUNTA(B5:AL5)</f>
        <v>4</v>
      </c>
    </row>
    <row r="6" spans="1:41" ht="11.25">
      <c r="A6" s="1" t="s">
        <v>574</v>
      </c>
      <c r="B6" s="3"/>
      <c r="C6" s="3"/>
      <c r="D6" s="3"/>
      <c r="E6" s="3">
        <v>5</v>
      </c>
      <c r="F6" s="3"/>
      <c r="G6" s="3"/>
      <c r="H6" s="3"/>
      <c r="I6" s="3"/>
      <c r="J6" s="3"/>
      <c r="K6" s="3"/>
      <c r="L6" s="3"/>
      <c r="M6" s="3"/>
      <c r="N6" s="3"/>
      <c r="O6" s="3">
        <v>4</v>
      </c>
      <c r="P6" s="3"/>
      <c r="Q6" s="3">
        <v>1</v>
      </c>
      <c r="R6" s="3"/>
      <c r="S6" s="3"/>
      <c r="T6" s="3"/>
      <c r="U6" s="3"/>
      <c r="V6" s="3"/>
      <c r="W6" s="3"/>
      <c r="X6" s="9">
        <v>2</v>
      </c>
      <c r="Y6" s="3"/>
      <c r="Z6" s="3"/>
      <c r="AA6" s="33"/>
      <c r="AB6" s="3"/>
      <c r="AC6" s="3"/>
      <c r="AD6" s="3"/>
      <c r="AE6" s="3"/>
      <c r="AF6" s="3"/>
      <c r="AG6" s="3"/>
      <c r="AH6" s="9"/>
      <c r="AI6" s="3"/>
      <c r="AJ6" s="3"/>
      <c r="AK6" s="33"/>
      <c r="AL6" s="33"/>
      <c r="AM6" s="3"/>
      <c r="AN6" s="23">
        <f>SUM(B6:AM6)</f>
        <v>12</v>
      </c>
      <c r="AO6" s="11">
        <f>COUNTA(B6:AL6)</f>
        <v>4</v>
      </c>
    </row>
    <row r="7" spans="1:55" ht="11.25">
      <c r="A7" s="1" t="s">
        <v>1084</v>
      </c>
      <c r="B7" s="3"/>
      <c r="C7" s="3"/>
      <c r="D7" s="3"/>
      <c r="E7" s="3"/>
      <c r="F7" s="3"/>
      <c r="G7" s="3"/>
      <c r="H7" s="3"/>
      <c r="I7" s="3">
        <v>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9"/>
      <c r="Y7" s="3">
        <v>5</v>
      </c>
      <c r="Z7" s="3"/>
      <c r="AA7" s="33"/>
      <c r="AB7" s="3"/>
      <c r="AC7" s="3"/>
      <c r="AD7" s="3"/>
      <c r="AE7" s="3"/>
      <c r="AF7" s="3">
        <v>2</v>
      </c>
      <c r="AG7" s="3"/>
      <c r="AH7" s="3"/>
      <c r="AI7" s="3"/>
      <c r="AJ7" s="3"/>
      <c r="AK7" s="33"/>
      <c r="AL7" s="33"/>
      <c r="AM7" s="3"/>
      <c r="AN7" s="23">
        <f>SUM(B7:AM7)</f>
        <v>11</v>
      </c>
      <c r="AO7" s="11">
        <f>COUNTA(B7:AL7)</f>
        <v>3</v>
      </c>
      <c r="AP7" s="6" t="s">
        <v>243</v>
      </c>
      <c r="AQ7" s="6" t="s">
        <v>248</v>
      </c>
      <c r="AR7" s="89">
        <v>2</v>
      </c>
      <c r="AS7" s="20"/>
      <c r="AT7" s="20"/>
      <c r="AU7" s="79"/>
      <c r="AV7" s="20"/>
      <c r="AW7" s="20"/>
      <c r="AX7" s="20"/>
      <c r="AY7" s="20"/>
      <c r="AZ7" s="20"/>
      <c r="BA7" s="20"/>
      <c r="BB7" s="20"/>
      <c r="BC7" s="20"/>
    </row>
    <row r="8" spans="1:53" ht="11.25">
      <c r="A8" s="1" t="s">
        <v>560</v>
      </c>
      <c r="B8" s="3">
        <v>0</v>
      </c>
      <c r="C8" s="3"/>
      <c r="D8" s="3"/>
      <c r="E8" s="3"/>
      <c r="F8" s="3"/>
      <c r="G8" s="3"/>
      <c r="H8" s="3">
        <v>0</v>
      </c>
      <c r="I8" s="3"/>
      <c r="J8" s="3"/>
      <c r="K8" s="3"/>
      <c r="L8" s="3"/>
      <c r="M8" s="3"/>
      <c r="N8" s="3"/>
      <c r="O8" s="3">
        <v>2</v>
      </c>
      <c r="P8" s="3"/>
      <c r="Q8" s="3"/>
      <c r="R8" s="3"/>
      <c r="S8" s="3"/>
      <c r="T8" s="3">
        <v>4</v>
      </c>
      <c r="U8" s="3"/>
      <c r="V8" s="3">
        <v>0</v>
      </c>
      <c r="W8" s="3"/>
      <c r="X8" s="9">
        <v>4</v>
      </c>
      <c r="Y8" s="3"/>
      <c r="Z8" s="3"/>
      <c r="AA8" s="33"/>
      <c r="AB8" s="3"/>
      <c r="AC8" s="3">
        <v>0</v>
      </c>
      <c r="AD8" s="3"/>
      <c r="AE8" s="3">
        <v>1</v>
      </c>
      <c r="AF8" s="3">
        <v>0</v>
      </c>
      <c r="AG8" s="3"/>
      <c r="AH8" s="9"/>
      <c r="AI8" s="3"/>
      <c r="AJ8" s="3"/>
      <c r="AK8" s="33"/>
      <c r="AL8" s="33"/>
      <c r="AM8" s="3"/>
      <c r="AN8" s="23">
        <f>SUM(B8:AM8)</f>
        <v>11</v>
      </c>
      <c r="AO8" s="24">
        <f>COUNTA(B8:AL8)</f>
        <v>9</v>
      </c>
      <c r="AR8" s="5">
        <v>0</v>
      </c>
      <c r="AV8" s="6" t="s">
        <v>484</v>
      </c>
      <c r="AW8" s="6" t="s">
        <v>18</v>
      </c>
      <c r="AX8" s="6" t="s">
        <v>34</v>
      </c>
      <c r="AY8" s="6" t="s">
        <v>132</v>
      </c>
      <c r="AZ8" s="6" t="s">
        <v>67</v>
      </c>
      <c r="BA8" s="6" t="s">
        <v>19</v>
      </c>
    </row>
    <row r="9" spans="1:53" ht="11.25">
      <c r="A9" s="1" t="s">
        <v>978</v>
      </c>
      <c r="B9" s="3"/>
      <c r="C9" s="3"/>
      <c r="D9" s="3"/>
      <c r="E9" s="3"/>
      <c r="F9" s="3">
        <v>2</v>
      </c>
      <c r="G9" s="3">
        <v>0</v>
      </c>
      <c r="H9" s="3"/>
      <c r="I9" s="3">
        <v>0</v>
      </c>
      <c r="J9" s="3"/>
      <c r="K9" s="3"/>
      <c r="L9" s="3">
        <v>4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9"/>
      <c r="Y9" s="3"/>
      <c r="Z9" s="3">
        <v>4</v>
      </c>
      <c r="AA9" s="33"/>
      <c r="AB9" s="3"/>
      <c r="AC9" s="3">
        <v>0</v>
      </c>
      <c r="AD9" s="3">
        <v>0</v>
      </c>
      <c r="AE9" s="3"/>
      <c r="AF9" s="3"/>
      <c r="AG9" s="3"/>
      <c r="AH9" s="9"/>
      <c r="AI9" s="3"/>
      <c r="AJ9" s="3"/>
      <c r="AK9" s="33"/>
      <c r="AL9" s="33"/>
      <c r="AM9" s="3"/>
      <c r="AN9" s="23">
        <f>SUM(B9:AM9)</f>
        <v>10</v>
      </c>
      <c r="AO9" s="24">
        <f>COUNTA(B9:AL9)</f>
        <v>7</v>
      </c>
      <c r="AP9" s="12"/>
      <c r="AR9" s="89">
        <v>4</v>
      </c>
      <c r="AS9" s="3">
        <v>4</v>
      </c>
      <c r="AT9" s="3"/>
      <c r="AU9" s="79">
        <f>SUM(AV9:BA9)/3</f>
        <v>24.666666666666668</v>
      </c>
      <c r="AV9" s="78">
        <v>24</v>
      </c>
      <c r="AW9" s="3"/>
      <c r="AX9" s="78">
        <v>20</v>
      </c>
      <c r="AY9" s="3"/>
      <c r="AZ9" s="3">
        <v>30</v>
      </c>
      <c r="BA9" s="3"/>
    </row>
    <row r="10" spans="1:53" ht="12" thickBot="1">
      <c r="A10" s="1" t="s">
        <v>1178</v>
      </c>
      <c r="B10" s="3"/>
      <c r="C10" s="3"/>
      <c r="D10" s="3">
        <v>0</v>
      </c>
      <c r="E10" s="3"/>
      <c r="F10" s="3"/>
      <c r="G10" s="3"/>
      <c r="H10" s="3"/>
      <c r="I10" s="3"/>
      <c r="J10" s="3">
        <v>0</v>
      </c>
      <c r="K10" s="3">
        <v>1</v>
      </c>
      <c r="L10" s="3"/>
      <c r="M10" s="3">
        <v>0</v>
      </c>
      <c r="N10" s="3"/>
      <c r="O10" s="3"/>
      <c r="P10" s="3"/>
      <c r="Q10" s="3">
        <v>4</v>
      </c>
      <c r="R10" s="3"/>
      <c r="S10" s="3"/>
      <c r="T10" s="3"/>
      <c r="U10" s="3">
        <v>0</v>
      </c>
      <c r="V10" s="3">
        <v>0</v>
      </c>
      <c r="W10" s="3"/>
      <c r="X10" s="9">
        <v>0</v>
      </c>
      <c r="Y10" s="3">
        <v>0</v>
      </c>
      <c r="Z10" s="3"/>
      <c r="AA10" s="33"/>
      <c r="AB10" s="3"/>
      <c r="AC10" s="3"/>
      <c r="AD10" s="3"/>
      <c r="AE10" s="3">
        <v>5</v>
      </c>
      <c r="AF10" s="3"/>
      <c r="AG10" s="3"/>
      <c r="AH10" s="9"/>
      <c r="AI10" s="3"/>
      <c r="AJ10" s="3"/>
      <c r="AK10" s="33"/>
      <c r="AL10" s="33"/>
      <c r="AM10" s="3"/>
      <c r="AN10" s="23">
        <f>SUM(B10:AM10)</f>
        <v>10</v>
      </c>
      <c r="AO10" s="11">
        <f>COUNTA(B10:AL10)</f>
        <v>10</v>
      </c>
      <c r="AR10" s="99">
        <v>4</v>
      </c>
      <c r="AS10" s="82"/>
      <c r="AT10" s="82">
        <v>4</v>
      </c>
      <c r="AU10" s="85">
        <f>SUM(AV10:BA10)/3</f>
        <v>22</v>
      </c>
      <c r="AV10" s="82"/>
      <c r="AW10" s="100">
        <v>18</v>
      </c>
      <c r="AX10" s="82"/>
      <c r="AY10" s="100">
        <v>16</v>
      </c>
      <c r="AZ10" s="82"/>
      <c r="BA10" s="100">
        <v>32</v>
      </c>
    </row>
    <row r="11" spans="1:55" ht="12" thickBot="1">
      <c r="A11" s="1" t="s">
        <v>1022</v>
      </c>
      <c r="B11" s="3"/>
      <c r="C11" s="3"/>
      <c r="D11" s="3"/>
      <c r="E11" s="3"/>
      <c r="F11" s="3"/>
      <c r="G11" s="3"/>
      <c r="H11" s="3">
        <v>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v>2</v>
      </c>
      <c r="U11" s="3"/>
      <c r="V11" s="3"/>
      <c r="W11" s="3"/>
      <c r="X11" s="9"/>
      <c r="Y11" s="3"/>
      <c r="Z11" s="3"/>
      <c r="AA11" s="33"/>
      <c r="AB11" s="3"/>
      <c r="AC11" s="3"/>
      <c r="AD11" s="3"/>
      <c r="AE11" s="3">
        <v>4</v>
      </c>
      <c r="AF11" s="3">
        <v>1</v>
      </c>
      <c r="AG11" s="3"/>
      <c r="AH11" s="3"/>
      <c r="AI11" s="3"/>
      <c r="AJ11" s="3"/>
      <c r="AK11" s="33"/>
      <c r="AL11" s="33"/>
      <c r="AM11" s="3"/>
      <c r="AN11" s="23">
        <f>SUM(B11:AM11)</f>
        <v>9</v>
      </c>
      <c r="AO11" s="11">
        <f>COUNTA(B11:AL11)</f>
        <v>4</v>
      </c>
      <c r="AR11" s="88">
        <f>SUM(AS11:AT11)</f>
        <v>4</v>
      </c>
      <c r="AS11" s="80">
        <v>2</v>
      </c>
      <c r="AT11" s="80">
        <v>2</v>
      </c>
      <c r="AU11" s="103"/>
      <c r="AV11" s="104" t="s">
        <v>288</v>
      </c>
      <c r="AW11" s="104" t="s">
        <v>177</v>
      </c>
      <c r="AX11" s="104" t="s">
        <v>1508</v>
      </c>
      <c r="AY11" s="104" t="s">
        <v>59</v>
      </c>
      <c r="AZ11" s="104" t="s">
        <v>94</v>
      </c>
      <c r="BA11" s="104" t="s">
        <v>12</v>
      </c>
      <c r="BB11" s="1" t="s">
        <v>1509</v>
      </c>
      <c r="BC11" s="1" t="s">
        <v>351</v>
      </c>
    </row>
    <row r="12" spans="1:55" ht="12" thickBot="1">
      <c r="A12" s="1" t="s">
        <v>1031</v>
      </c>
      <c r="B12" s="3"/>
      <c r="C12" s="3"/>
      <c r="D12" s="3"/>
      <c r="E12" s="3"/>
      <c r="F12" s="3"/>
      <c r="G12" s="3"/>
      <c r="H12" s="3">
        <v>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v>4</v>
      </c>
      <c r="W12" s="3"/>
      <c r="X12" s="9"/>
      <c r="Y12" s="3"/>
      <c r="Z12" s="3"/>
      <c r="AA12" s="33"/>
      <c r="AB12" s="3"/>
      <c r="AC12" s="3"/>
      <c r="AD12" s="3"/>
      <c r="AE12" s="3"/>
      <c r="AF12" s="3"/>
      <c r="AG12" s="3"/>
      <c r="AH12" s="9"/>
      <c r="AI12" s="3"/>
      <c r="AJ12" s="3"/>
      <c r="AK12" s="33"/>
      <c r="AL12" s="33"/>
      <c r="AM12" s="3"/>
      <c r="AN12" s="23">
        <f>SUM(B12:AM12)</f>
        <v>9</v>
      </c>
      <c r="AO12" s="11">
        <f>COUNTA(B12:AL12)</f>
        <v>2</v>
      </c>
      <c r="AR12" s="4">
        <f>SUM(AS12:AT12)</f>
        <v>0</v>
      </c>
      <c r="AS12" s="3"/>
      <c r="AT12" s="3"/>
      <c r="AU12" s="101">
        <f>SUM(AV12:BC12)/2</f>
        <v>39</v>
      </c>
      <c r="AV12" s="3"/>
      <c r="AW12" s="78">
        <v>24</v>
      </c>
      <c r="AX12" s="3"/>
      <c r="AY12" s="3"/>
      <c r="AZ12" s="3"/>
      <c r="BA12" s="78">
        <v>54</v>
      </c>
      <c r="BB12" s="3"/>
      <c r="BC12" s="3"/>
    </row>
    <row r="13" spans="1:55" ht="12" thickBot="1">
      <c r="A13" s="1" t="s">
        <v>666</v>
      </c>
      <c r="B13" s="3"/>
      <c r="C13" s="3">
        <v>5</v>
      </c>
      <c r="D13" s="3"/>
      <c r="E13" s="3"/>
      <c r="F13" s="3"/>
      <c r="G13" s="3"/>
      <c r="H13" s="3"/>
      <c r="I13" s="3"/>
      <c r="J13" s="3"/>
      <c r="K13" s="3"/>
      <c r="L13" s="3"/>
      <c r="M13" s="3">
        <v>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9"/>
      <c r="Y13" s="3"/>
      <c r="Z13" s="3"/>
      <c r="AA13" s="33"/>
      <c r="AB13" s="3"/>
      <c r="AC13" s="3"/>
      <c r="AD13" s="3"/>
      <c r="AE13" s="3"/>
      <c r="AF13" s="3"/>
      <c r="AG13" s="3"/>
      <c r="AH13" s="9"/>
      <c r="AI13" s="3"/>
      <c r="AJ13" s="3"/>
      <c r="AK13" s="33"/>
      <c r="AL13" s="33"/>
      <c r="AM13" s="3"/>
      <c r="AN13" s="23">
        <f>SUM(B13:AM13)</f>
        <v>9</v>
      </c>
      <c r="AO13" s="11">
        <f>COUNTA(B13:AL13)</f>
        <v>2</v>
      </c>
      <c r="AR13" s="4">
        <f>SUM(AS13:AT13)</f>
        <v>0</v>
      </c>
      <c r="AS13" s="3"/>
      <c r="AT13" s="3"/>
      <c r="AU13" s="101">
        <f>SUM(AV13:BC13)/2</f>
        <v>29.5</v>
      </c>
      <c r="AV13" s="78">
        <v>25</v>
      </c>
      <c r="AW13" s="3"/>
      <c r="AX13" s="3"/>
      <c r="AY13" s="78">
        <v>34</v>
      </c>
      <c r="AZ13" s="3"/>
      <c r="BA13" s="3"/>
      <c r="BB13" s="3"/>
      <c r="BC13" s="3"/>
    </row>
    <row r="14" spans="1:55" ht="12" thickBot="1">
      <c r="A14" s="1" t="s">
        <v>1377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>
        <v>4</v>
      </c>
      <c r="T14" s="3"/>
      <c r="U14" s="3"/>
      <c r="V14" s="3"/>
      <c r="W14" s="3"/>
      <c r="X14" s="9"/>
      <c r="Y14" s="3"/>
      <c r="Z14" s="3"/>
      <c r="AA14" s="33"/>
      <c r="AB14" s="3"/>
      <c r="AC14" s="3"/>
      <c r="AD14" s="3">
        <v>5</v>
      </c>
      <c r="AE14" s="3"/>
      <c r="AF14" s="3"/>
      <c r="AG14" s="3"/>
      <c r="AH14" s="9"/>
      <c r="AI14" s="3"/>
      <c r="AJ14" s="3"/>
      <c r="AK14" s="33"/>
      <c r="AL14" s="33"/>
      <c r="AM14" s="3"/>
      <c r="AN14" s="23">
        <f>SUM(B14:AM14)</f>
        <v>9</v>
      </c>
      <c r="AO14" s="24">
        <f>COUNTA(B14:AL14)</f>
        <v>2</v>
      </c>
      <c r="AR14" s="4">
        <f>SUM(AS14:AT14)</f>
        <v>0</v>
      </c>
      <c r="AS14" s="3"/>
      <c r="AT14" s="3"/>
      <c r="AU14" s="101">
        <f>SUM(AV14:BC14)/2</f>
        <v>19.5</v>
      </c>
      <c r="AV14" s="3"/>
      <c r="AW14" s="3"/>
      <c r="AX14" s="3"/>
      <c r="AY14" s="3"/>
      <c r="AZ14" s="78">
        <v>17</v>
      </c>
      <c r="BA14" s="3"/>
      <c r="BB14" s="3"/>
      <c r="BC14" s="3">
        <v>22</v>
      </c>
    </row>
    <row r="15" spans="1:41" ht="11.25">
      <c r="A15" s="1" t="s">
        <v>922</v>
      </c>
      <c r="B15" s="3"/>
      <c r="C15" s="3"/>
      <c r="D15" s="3"/>
      <c r="E15" s="3"/>
      <c r="F15" s="3"/>
      <c r="G15" s="3">
        <v>5</v>
      </c>
      <c r="H15" s="3"/>
      <c r="I15" s="3"/>
      <c r="J15" s="3"/>
      <c r="K15" s="3"/>
      <c r="L15" s="3"/>
      <c r="M15" s="3"/>
      <c r="N15" s="3"/>
      <c r="O15" s="3"/>
      <c r="P15" s="3">
        <v>3</v>
      </c>
      <c r="Q15" s="3"/>
      <c r="R15" s="3"/>
      <c r="S15" s="3"/>
      <c r="T15" s="3"/>
      <c r="U15" s="3"/>
      <c r="V15" s="3"/>
      <c r="W15" s="3"/>
      <c r="X15" s="9"/>
      <c r="Y15" s="3"/>
      <c r="Z15" s="3"/>
      <c r="AA15" s="33"/>
      <c r="AB15" s="3"/>
      <c r="AC15" s="3"/>
      <c r="AD15" s="3"/>
      <c r="AE15" s="3"/>
      <c r="AF15" s="3"/>
      <c r="AG15" s="3"/>
      <c r="AH15" s="9"/>
      <c r="AI15" s="3"/>
      <c r="AJ15" s="3"/>
      <c r="AK15" s="33"/>
      <c r="AL15" s="33"/>
      <c r="AM15" s="3"/>
      <c r="AN15" s="23">
        <f aca="true" t="shared" si="0" ref="AN2:AN33">SUM(B15:AM15)</f>
        <v>8</v>
      </c>
      <c r="AO15" s="11">
        <f aca="true" t="shared" si="1" ref="AO2:AO33">COUNTA(B15:AL15)</f>
        <v>2</v>
      </c>
    </row>
    <row r="16" spans="1:41" ht="11.25">
      <c r="A16" s="1" t="s">
        <v>785</v>
      </c>
      <c r="B16" s="3"/>
      <c r="C16" s="3"/>
      <c r="D16" s="3"/>
      <c r="E16" s="3"/>
      <c r="F16" s="3"/>
      <c r="G16" s="3"/>
      <c r="H16" s="3"/>
      <c r="I16" s="3">
        <v>3</v>
      </c>
      <c r="J16" s="3">
        <v>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9"/>
      <c r="Y16" s="3"/>
      <c r="Z16" s="3"/>
      <c r="AA16" s="33"/>
      <c r="AB16" s="3"/>
      <c r="AC16" s="3"/>
      <c r="AD16" s="3"/>
      <c r="AE16" s="3"/>
      <c r="AF16" s="3"/>
      <c r="AG16" s="3"/>
      <c r="AH16" s="9"/>
      <c r="AI16" s="3"/>
      <c r="AJ16" s="3"/>
      <c r="AK16" s="33"/>
      <c r="AL16" s="33"/>
      <c r="AM16" s="3"/>
      <c r="AN16" s="23">
        <f t="shared" si="0"/>
        <v>8</v>
      </c>
      <c r="AO16" s="11">
        <f t="shared" si="1"/>
        <v>2</v>
      </c>
    </row>
    <row r="17" spans="1:44" ht="11.25">
      <c r="A17" s="1" t="s">
        <v>1021</v>
      </c>
      <c r="B17" s="3"/>
      <c r="C17" s="3"/>
      <c r="D17" s="3"/>
      <c r="E17" s="3"/>
      <c r="F17" s="3"/>
      <c r="G17" s="3"/>
      <c r="H17" s="3">
        <v>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9"/>
      <c r="Y17" s="3"/>
      <c r="Z17" s="3"/>
      <c r="AA17" s="33"/>
      <c r="AB17" s="3">
        <v>4</v>
      </c>
      <c r="AC17" s="3"/>
      <c r="AD17" s="3"/>
      <c r="AE17" s="3"/>
      <c r="AF17" s="3"/>
      <c r="AG17" s="3"/>
      <c r="AH17" s="9"/>
      <c r="AI17" s="3"/>
      <c r="AJ17" s="3"/>
      <c r="AK17" s="33"/>
      <c r="AL17" s="33"/>
      <c r="AM17" s="3"/>
      <c r="AN17" s="23">
        <f t="shared" si="0"/>
        <v>8</v>
      </c>
      <c r="AO17" s="11">
        <f t="shared" si="1"/>
        <v>2</v>
      </c>
      <c r="AQ17" s="12"/>
      <c r="AR17" s="12"/>
    </row>
    <row r="18" spans="1:72" ht="11.25">
      <c r="A18" s="1" t="s">
        <v>795</v>
      </c>
      <c r="B18" s="3"/>
      <c r="C18" s="3"/>
      <c r="D18" s="3"/>
      <c r="E18" s="3"/>
      <c r="F18" s="3"/>
      <c r="G18" s="3"/>
      <c r="H18" s="3"/>
      <c r="I18" s="3"/>
      <c r="J18" s="3"/>
      <c r="K18" s="3">
        <v>3</v>
      </c>
      <c r="L18" s="3"/>
      <c r="M18" s="3"/>
      <c r="N18" s="3"/>
      <c r="O18" s="3"/>
      <c r="P18" s="3"/>
      <c r="Q18" s="3">
        <v>5</v>
      </c>
      <c r="R18" s="3"/>
      <c r="S18" s="3"/>
      <c r="T18" s="3"/>
      <c r="U18" s="3"/>
      <c r="V18" s="3"/>
      <c r="W18" s="3"/>
      <c r="X18" s="9"/>
      <c r="Y18" s="3"/>
      <c r="Z18" s="3"/>
      <c r="AA18" s="33"/>
      <c r="AB18" s="3"/>
      <c r="AC18" s="3"/>
      <c r="AD18" s="3"/>
      <c r="AE18" s="3"/>
      <c r="AF18" s="3"/>
      <c r="AG18" s="3"/>
      <c r="AH18" s="9"/>
      <c r="AI18" s="3"/>
      <c r="AJ18" s="3"/>
      <c r="AK18" s="33"/>
      <c r="AL18" s="33"/>
      <c r="AM18" s="3"/>
      <c r="AN18" s="23">
        <f t="shared" si="0"/>
        <v>8</v>
      </c>
      <c r="AO18" s="11">
        <f t="shared" si="1"/>
        <v>2</v>
      </c>
      <c r="AP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41" ht="11.25">
      <c r="A19" s="1" t="s">
        <v>972</v>
      </c>
      <c r="B19" s="3"/>
      <c r="C19" s="3"/>
      <c r="D19" s="3"/>
      <c r="E19" s="3"/>
      <c r="F19" s="3">
        <v>1</v>
      </c>
      <c r="G19" s="3"/>
      <c r="H19" s="3"/>
      <c r="I19" s="3"/>
      <c r="J19" s="3"/>
      <c r="K19" s="3"/>
      <c r="L19" s="3">
        <v>2</v>
      </c>
      <c r="M19" s="3"/>
      <c r="N19" s="3"/>
      <c r="O19" s="3"/>
      <c r="P19" s="3"/>
      <c r="Q19" s="3"/>
      <c r="R19" s="3"/>
      <c r="S19" s="3">
        <v>3</v>
      </c>
      <c r="T19" s="3"/>
      <c r="U19" s="3"/>
      <c r="V19" s="3"/>
      <c r="W19" s="3"/>
      <c r="X19" s="9"/>
      <c r="Y19" s="3"/>
      <c r="Z19" s="3">
        <v>2</v>
      </c>
      <c r="AA19" s="33"/>
      <c r="AB19" s="3"/>
      <c r="AC19" s="3"/>
      <c r="AD19" s="3"/>
      <c r="AE19" s="3"/>
      <c r="AF19" s="3"/>
      <c r="AG19" s="3"/>
      <c r="AH19" s="9"/>
      <c r="AI19" s="3"/>
      <c r="AJ19" s="3"/>
      <c r="AK19" s="33"/>
      <c r="AL19" s="33"/>
      <c r="AM19" s="3"/>
      <c r="AN19" s="23">
        <f t="shared" si="0"/>
        <v>8</v>
      </c>
      <c r="AO19" s="11">
        <f t="shared" si="1"/>
        <v>4</v>
      </c>
    </row>
    <row r="20" spans="1:41" ht="11.25">
      <c r="A20" s="1" t="s">
        <v>777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v>3</v>
      </c>
      <c r="R20" s="3"/>
      <c r="S20" s="3"/>
      <c r="T20" s="3"/>
      <c r="U20" s="3">
        <v>4</v>
      </c>
      <c r="V20" s="3"/>
      <c r="W20" s="3"/>
      <c r="X20" s="9"/>
      <c r="Y20" s="3"/>
      <c r="Z20" s="3"/>
      <c r="AA20" s="33"/>
      <c r="AB20" s="3"/>
      <c r="AC20" s="3"/>
      <c r="AD20" s="3"/>
      <c r="AE20" s="3"/>
      <c r="AF20" s="3"/>
      <c r="AG20" s="3"/>
      <c r="AH20" s="9"/>
      <c r="AI20" s="3"/>
      <c r="AJ20" s="3"/>
      <c r="AK20" s="33"/>
      <c r="AL20" s="33"/>
      <c r="AM20" s="3"/>
      <c r="AN20" s="23">
        <f t="shared" si="0"/>
        <v>7</v>
      </c>
      <c r="AO20" s="24">
        <f t="shared" si="1"/>
        <v>2</v>
      </c>
    </row>
    <row r="21" spans="1:44" ht="11.25">
      <c r="A21" s="1" t="s">
        <v>559</v>
      </c>
      <c r="B21" s="3">
        <v>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v>2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9"/>
      <c r="Y21" s="3"/>
      <c r="Z21" s="3"/>
      <c r="AA21" s="33"/>
      <c r="AB21" s="3"/>
      <c r="AC21" s="3"/>
      <c r="AD21" s="3"/>
      <c r="AE21" s="3"/>
      <c r="AF21" s="3"/>
      <c r="AG21" s="3"/>
      <c r="AH21" s="9"/>
      <c r="AI21" s="3"/>
      <c r="AJ21" s="3"/>
      <c r="AK21" s="33"/>
      <c r="AL21" s="33"/>
      <c r="AM21" s="3"/>
      <c r="AN21" s="23">
        <f t="shared" si="0"/>
        <v>7</v>
      </c>
      <c r="AO21" s="11">
        <f t="shared" si="1"/>
        <v>2</v>
      </c>
      <c r="AR21" s="7"/>
    </row>
    <row r="22" spans="1:72" ht="11.25">
      <c r="A22" s="1" t="s">
        <v>979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v>3</v>
      </c>
      <c r="M22" s="3"/>
      <c r="N22" s="3"/>
      <c r="O22" s="3"/>
      <c r="P22" s="3"/>
      <c r="Q22" s="3"/>
      <c r="R22" s="3"/>
      <c r="S22" s="3">
        <v>2</v>
      </c>
      <c r="T22" s="3"/>
      <c r="U22" s="3"/>
      <c r="V22" s="3"/>
      <c r="W22" s="3"/>
      <c r="X22" s="9"/>
      <c r="Y22" s="3"/>
      <c r="Z22" s="3"/>
      <c r="AA22" s="33"/>
      <c r="AB22" s="3"/>
      <c r="AC22" s="3"/>
      <c r="AD22" s="3">
        <v>2</v>
      </c>
      <c r="AE22" s="3"/>
      <c r="AF22" s="3"/>
      <c r="AG22" s="3"/>
      <c r="AH22" s="9"/>
      <c r="AI22" s="3"/>
      <c r="AJ22" s="3"/>
      <c r="AK22" s="33"/>
      <c r="AL22" s="33"/>
      <c r="AM22" s="3"/>
      <c r="AN22" s="23">
        <f t="shared" si="0"/>
        <v>7</v>
      </c>
      <c r="AO22" s="24">
        <f t="shared" si="1"/>
        <v>3</v>
      </c>
      <c r="AP22" s="12"/>
      <c r="AQ22" s="20"/>
      <c r="AR22" s="20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41" ht="11.25">
      <c r="A23" s="1" t="s">
        <v>964</v>
      </c>
      <c r="B23" s="3"/>
      <c r="C23" s="3"/>
      <c r="D23" s="3"/>
      <c r="E23" s="3"/>
      <c r="F23" s="3"/>
      <c r="G23" s="3">
        <v>1</v>
      </c>
      <c r="H23" s="3"/>
      <c r="I23" s="3"/>
      <c r="J23" s="3"/>
      <c r="K23" s="3"/>
      <c r="L23" s="3">
        <v>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9"/>
      <c r="Y23" s="3"/>
      <c r="Z23" s="3"/>
      <c r="AA23" s="33"/>
      <c r="AB23" s="3"/>
      <c r="AC23" s="3"/>
      <c r="AD23" s="3"/>
      <c r="AE23" s="3"/>
      <c r="AF23" s="3"/>
      <c r="AG23" s="3"/>
      <c r="AH23" s="9"/>
      <c r="AI23" s="3"/>
      <c r="AJ23" s="3"/>
      <c r="AK23" s="33"/>
      <c r="AL23" s="33"/>
      <c r="AM23" s="3"/>
      <c r="AN23" s="23">
        <f t="shared" si="0"/>
        <v>6</v>
      </c>
      <c r="AO23" s="11">
        <f t="shared" si="1"/>
        <v>2</v>
      </c>
    </row>
    <row r="24" spans="1:41" ht="11.25">
      <c r="A24" s="1" t="s">
        <v>579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v>4</v>
      </c>
      <c r="O24" s="3"/>
      <c r="P24" s="3">
        <v>2</v>
      </c>
      <c r="Q24" s="3"/>
      <c r="R24" s="3"/>
      <c r="S24" s="3"/>
      <c r="T24" s="3"/>
      <c r="U24" s="3"/>
      <c r="V24" s="3"/>
      <c r="W24" s="3"/>
      <c r="X24" s="9"/>
      <c r="Y24" s="3"/>
      <c r="Z24" s="3"/>
      <c r="AA24" s="33"/>
      <c r="AB24" s="3"/>
      <c r="AC24" s="3"/>
      <c r="AD24" s="3"/>
      <c r="AE24" s="3"/>
      <c r="AF24" s="3"/>
      <c r="AG24" s="3"/>
      <c r="AH24" s="9"/>
      <c r="AI24" s="3"/>
      <c r="AJ24" s="3"/>
      <c r="AK24" s="33"/>
      <c r="AL24" s="33"/>
      <c r="AM24" s="3"/>
      <c r="AN24" s="23">
        <f t="shared" si="0"/>
        <v>6</v>
      </c>
      <c r="AO24" s="24">
        <f t="shared" si="1"/>
        <v>2</v>
      </c>
    </row>
    <row r="25" spans="1:41" ht="11.25">
      <c r="A25" s="1" t="s">
        <v>802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v>1</v>
      </c>
      <c r="W25" s="3">
        <v>5</v>
      </c>
      <c r="X25" s="9"/>
      <c r="Y25" s="3"/>
      <c r="Z25" s="3"/>
      <c r="AA25" s="33"/>
      <c r="AB25" s="3"/>
      <c r="AC25" s="3"/>
      <c r="AD25" s="3"/>
      <c r="AE25" s="3"/>
      <c r="AF25" s="3"/>
      <c r="AG25" s="3"/>
      <c r="AH25" s="9"/>
      <c r="AI25" s="3"/>
      <c r="AJ25" s="3"/>
      <c r="AK25" s="33"/>
      <c r="AL25" s="33"/>
      <c r="AM25" s="3"/>
      <c r="AN25" s="23">
        <f t="shared" si="0"/>
        <v>6</v>
      </c>
      <c r="AO25" s="24">
        <f t="shared" si="1"/>
        <v>2</v>
      </c>
    </row>
    <row r="26" spans="1:43" ht="11.25">
      <c r="A26" s="1" t="s">
        <v>773</v>
      </c>
      <c r="B26" s="3"/>
      <c r="C26" s="3"/>
      <c r="D26" s="3">
        <v>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>
        <v>1</v>
      </c>
      <c r="X26" s="9"/>
      <c r="Y26" s="3"/>
      <c r="Z26" s="3"/>
      <c r="AA26" s="33"/>
      <c r="AB26" s="3"/>
      <c r="AC26" s="3"/>
      <c r="AD26" s="3"/>
      <c r="AE26" s="3"/>
      <c r="AF26" s="3"/>
      <c r="AG26" s="3"/>
      <c r="AH26" s="9"/>
      <c r="AI26" s="3"/>
      <c r="AJ26" s="3"/>
      <c r="AK26" s="33"/>
      <c r="AL26" s="9"/>
      <c r="AM26" s="3"/>
      <c r="AN26" s="23">
        <f t="shared" si="0"/>
        <v>5</v>
      </c>
      <c r="AO26" s="11">
        <f t="shared" si="1"/>
        <v>2</v>
      </c>
      <c r="AP26" s="6" t="s">
        <v>244</v>
      </c>
      <c r="AQ26" s="6" t="s">
        <v>249</v>
      </c>
    </row>
    <row r="27" spans="1:41" ht="11.25">
      <c r="A27" s="1" t="s">
        <v>1390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9"/>
      <c r="Y27" s="3"/>
      <c r="Z27" s="3"/>
      <c r="AA27" s="33"/>
      <c r="AB27" s="3">
        <v>5</v>
      </c>
      <c r="AC27" s="3"/>
      <c r="AD27" s="3"/>
      <c r="AE27" s="3"/>
      <c r="AF27" s="3"/>
      <c r="AG27" s="3"/>
      <c r="AH27" s="9"/>
      <c r="AI27" s="3"/>
      <c r="AJ27" s="3"/>
      <c r="AK27" s="33"/>
      <c r="AL27" s="33"/>
      <c r="AM27" s="3"/>
      <c r="AN27" s="23">
        <f t="shared" si="0"/>
        <v>5</v>
      </c>
      <c r="AO27" s="24">
        <f t="shared" si="1"/>
        <v>1</v>
      </c>
    </row>
    <row r="28" spans="1:41" ht="11.25">
      <c r="A28" s="1" t="s">
        <v>965</v>
      </c>
      <c r="B28" s="3"/>
      <c r="C28" s="3"/>
      <c r="D28" s="3"/>
      <c r="E28" s="3"/>
      <c r="F28" s="3">
        <v>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9"/>
      <c r="Y28" s="3"/>
      <c r="Z28" s="3"/>
      <c r="AA28" s="33"/>
      <c r="AB28" s="3"/>
      <c r="AC28" s="3"/>
      <c r="AD28" s="3"/>
      <c r="AE28" s="3"/>
      <c r="AF28" s="3"/>
      <c r="AG28" s="3"/>
      <c r="AH28" s="9"/>
      <c r="AI28" s="3"/>
      <c r="AJ28" s="3"/>
      <c r="AK28" s="33"/>
      <c r="AL28" s="33"/>
      <c r="AM28" s="3"/>
      <c r="AN28" s="23">
        <f t="shared" si="0"/>
        <v>5</v>
      </c>
      <c r="AO28" s="11">
        <f t="shared" si="1"/>
        <v>1</v>
      </c>
    </row>
    <row r="29" spans="1:42" ht="11.25">
      <c r="A29" s="1" t="s">
        <v>924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v>5</v>
      </c>
      <c r="Q29" s="3"/>
      <c r="R29" s="3"/>
      <c r="S29" s="3"/>
      <c r="T29" s="3"/>
      <c r="U29" s="3"/>
      <c r="V29" s="3"/>
      <c r="W29" s="3"/>
      <c r="X29" s="9"/>
      <c r="Y29" s="3"/>
      <c r="Z29" s="3"/>
      <c r="AA29" s="33"/>
      <c r="AB29" s="3"/>
      <c r="AC29" s="3"/>
      <c r="AD29" s="3"/>
      <c r="AE29" s="3"/>
      <c r="AF29" s="3"/>
      <c r="AG29" s="3"/>
      <c r="AH29" s="9"/>
      <c r="AI29" s="3"/>
      <c r="AJ29" s="3"/>
      <c r="AK29" s="33"/>
      <c r="AL29" s="33"/>
      <c r="AM29" s="3"/>
      <c r="AN29" s="23">
        <f t="shared" si="0"/>
        <v>5</v>
      </c>
      <c r="AO29" s="24">
        <f t="shared" si="1"/>
        <v>1</v>
      </c>
      <c r="AP29" s="12"/>
    </row>
    <row r="30" spans="1:41" ht="11.25">
      <c r="A30" s="1" t="s">
        <v>664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9"/>
      <c r="Y30" s="3"/>
      <c r="Z30" s="3">
        <v>5</v>
      </c>
      <c r="AA30" s="33"/>
      <c r="AB30" s="3"/>
      <c r="AC30" s="3"/>
      <c r="AD30" s="3"/>
      <c r="AE30" s="3"/>
      <c r="AF30" s="3"/>
      <c r="AG30" s="3"/>
      <c r="AH30" s="9"/>
      <c r="AI30" s="3"/>
      <c r="AJ30" s="3"/>
      <c r="AK30" s="33"/>
      <c r="AL30" s="33"/>
      <c r="AM30" s="3"/>
      <c r="AN30" s="23">
        <f t="shared" si="0"/>
        <v>5</v>
      </c>
      <c r="AO30" s="24">
        <f t="shared" si="1"/>
        <v>1</v>
      </c>
    </row>
    <row r="31" spans="1:41" ht="11.25">
      <c r="A31" s="1" t="s">
        <v>661</v>
      </c>
      <c r="B31" s="3"/>
      <c r="C31" s="3">
        <v>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1</v>
      </c>
      <c r="Q31" s="3"/>
      <c r="R31" s="3"/>
      <c r="S31" s="3"/>
      <c r="T31" s="3"/>
      <c r="U31" s="3"/>
      <c r="V31" s="3"/>
      <c r="W31" s="3"/>
      <c r="X31" s="9"/>
      <c r="Y31" s="3"/>
      <c r="Z31" s="3"/>
      <c r="AA31" s="33"/>
      <c r="AB31" s="3"/>
      <c r="AC31" s="3"/>
      <c r="AD31" s="3"/>
      <c r="AE31" s="3"/>
      <c r="AF31" s="3"/>
      <c r="AG31" s="3"/>
      <c r="AH31" s="9"/>
      <c r="AI31" s="3"/>
      <c r="AJ31" s="3"/>
      <c r="AK31" s="33"/>
      <c r="AL31" s="33"/>
      <c r="AM31" s="3"/>
      <c r="AN31" s="23">
        <f t="shared" si="0"/>
        <v>5</v>
      </c>
      <c r="AO31" s="11">
        <f t="shared" si="1"/>
        <v>2</v>
      </c>
    </row>
    <row r="32" spans="1:41" ht="11.25">
      <c r="A32" s="1" t="s">
        <v>787</v>
      </c>
      <c r="B32" s="3"/>
      <c r="C32" s="3"/>
      <c r="D32" s="3">
        <v>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9"/>
      <c r="Y32" s="3"/>
      <c r="Z32" s="3"/>
      <c r="AA32" s="33"/>
      <c r="AB32" s="3"/>
      <c r="AC32" s="3">
        <v>2</v>
      </c>
      <c r="AD32" s="3"/>
      <c r="AE32" s="3"/>
      <c r="AF32" s="3"/>
      <c r="AG32" s="3"/>
      <c r="AH32" s="9"/>
      <c r="AI32" s="3"/>
      <c r="AJ32" s="3"/>
      <c r="AK32" s="33"/>
      <c r="AL32" s="9"/>
      <c r="AM32" s="3"/>
      <c r="AN32" s="23">
        <f t="shared" si="0"/>
        <v>5</v>
      </c>
      <c r="AO32" s="11">
        <f t="shared" si="1"/>
        <v>2</v>
      </c>
    </row>
    <row r="33" spans="1:44" ht="11.25">
      <c r="A33" s="1" t="s">
        <v>790</v>
      </c>
      <c r="B33" s="3"/>
      <c r="C33" s="3"/>
      <c r="D33" s="3"/>
      <c r="E33" s="3"/>
      <c r="F33" s="3"/>
      <c r="G33" s="3"/>
      <c r="H33" s="3"/>
      <c r="I33" s="3"/>
      <c r="J33" s="3">
        <v>1</v>
      </c>
      <c r="K33" s="3">
        <v>4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9"/>
      <c r="Y33" s="3"/>
      <c r="Z33" s="3"/>
      <c r="AA33" s="33"/>
      <c r="AB33" s="3"/>
      <c r="AC33" s="3"/>
      <c r="AD33" s="3"/>
      <c r="AE33" s="3"/>
      <c r="AF33" s="3"/>
      <c r="AG33" s="3"/>
      <c r="AH33" s="9"/>
      <c r="AI33" s="3"/>
      <c r="AJ33" s="3"/>
      <c r="AK33" s="33"/>
      <c r="AL33" s="33"/>
      <c r="AM33" s="3"/>
      <c r="AN33" s="23">
        <f t="shared" si="0"/>
        <v>5</v>
      </c>
      <c r="AO33" s="11">
        <f t="shared" si="1"/>
        <v>2</v>
      </c>
      <c r="AQ33" s="12"/>
      <c r="AR33" s="12"/>
    </row>
    <row r="34" spans="1:41" ht="11.25">
      <c r="A34" s="1" t="s">
        <v>1145</v>
      </c>
      <c r="B34" s="3"/>
      <c r="C34" s="3"/>
      <c r="D34" s="3"/>
      <c r="E34" s="3"/>
      <c r="F34" s="3"/>
      <c r="G34" s="3"/>
      <c r="H34" s="3"/>
      <c r="I34" s="3"/>
      <c r="J34" s="3">
        <v>3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9"/>
      <c r="Y34" s="3"/>
      <c r="Z34" s="3"/>
      <c r="AA34" s="33"/>
      <c r="AB34" s="3"/>
      <c r="AC34" s="3"/>
      <c r="AD34" s="3"/>
      <c r="AE34" s="3">
        <v>2</v>
      </c>
      <c r="AF34" s="3"/>
      <c r="AG34" s="3"/>
      <c r="AH34" s="9"/>
      <c r="AI34" s="3"/>
      <c r="AJ34" s="3"/>
      <c r="AK34" s="33"/>
      <c r="AL34" s="33"/>
      <c r="AM34" s="3"/>
      <c r="AN34" s="23">
        <f aca="true" t="shared" si="2" ref="AN34:AN65">SUM(B34:AM34)</f>
        <v>5</v>
      </c>
      <c r="AO34" s="11">
        <f aca="true" t="shared" si="3" ref="AO34:AO65">COUNTA(B34:AL34)</f>
        <v>2</v>
      </c>
    </row>
    <row r="35" spans="1:41" ht="11.25">
      <c r="A35" s="1" t="s">
        <v>1366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v>5</v>
      </c>
      <c r="S35" s="3"/>
      <c r="T35" s="3"/>
      <c r="U35" s="3"/>
      <c r="V35" s="3"/>
      <c r="W35" s="3"/>
      <c r="X35" s="9"/>
      <c r="Y35" s="3"/>
      <c r="Z35" s="3"/>
      <c r="AA35" s="33"/>
      <c r="AB35" s="3"/>
      <c r="AC35" s="3"/>
      <c r="AD35" s="3"/>
      <c r="AE35" s="3"/>
      <c r="AF35" s="3"/>
      <c r="AG35" s="3"/>
      <c r="AH35" s="9"/>
      <c r="AI35" s="3"/>
      <c r="AJ35" s="3"/>
      <c r="AK35" s="33"/>
      <c r="AL35" s="33"/>
      <c r="AM35" s="3"/>
      <c r="AN35" s="23">
        <f t="shared" si="2"/>
        <v>5</v>
      </c>
      <c r="AO35" s="24">
        <f t="shared" si="3"/>
        <v>1</v>
      </c>
    </row>
    <row r="36" spans="1:41" ht="11.25">
      <c r="A36" s="1" t="s">
        <v>1537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9"/>
      <c r="Y36" s="3"/>
      <c r="Z36" s="3"/>
      <c r="AA36" s="33">
        <v>5</v>
      </c>
      <c r="AB36" s="3"/>
      <c r="AC36" s="3"/>
      <c r="AD36" s="3"/>
      <c r="AE36" s="3"/>
      <c r="AF36" s="3"/>
      <c r="AG36" s="3"/>
      <c r="AH36" s="9"/>
      <c r="AI36" s="3"/>
      <c r="AJ36" s="3"/>
      <c r="AK36" s="33"/>
      <c r="AL36" s="33"/>
      <c r="AM36" s="3"/>
      <c r="AN36" s="23">
        <f t="shared" si="2"/>
        <v>5</v>
      </c>
      <c r="AO36" s="24">
        <f t="shared" si="3"/>
        <v>1</v>
      </c>
    </row>
    <row r="37" spans="1:41" ht="11.25">
      <c r="A37" s="1" t="s">
        <v>1268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>
        <v>5</v>
      </c>
      <c r="U37" s="3"/>
      <c r="V37" s="3"/>
      <c r="W37" s="3"/>
      <c r="X37" s="9"/>
      <c r="Y37" s="3"/>
      <c r="Z37" s="3"/>
      <c r="AA37" s="33"/>
      <c r="AB37" s="3"/>
      <c r="AC37" s="3"/>
      <c r="AD37" s="3"/>
      <c r="AE37" s="3"/>
      <c r="AF37" s="3"/>
      <c r="AG37" s="3"/>
      <c r="AH37" s="9"/>
      <c r="AI37" s="3"/>
      <c r="AJ37" s="3"/>
      <c r="AK37" s="33"/>
      <c r="AL37" s="33"/>
      <c r="AM37" s="3"/>
      <c r="AN37" s="23">
        <f t="shared" si="2"/>
        <v>5</v>
      </c>
      <c r="AO37" s="24">
        <f t="shared" si="3"/>
        <v>1</v>
      </c>
    </row>
    <row r="38" spans="1:41" ht="11.25">
      <c r="A38" s="1" t="s">
        <v>1376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>
        <v>5</v>
      </c>
      <c r="T38" s="3"/>
      <c r="U38" s="3"/>
      <c r="V38" s="3"/>
      <c r="W38" s="3"/>
      <c r="X38" s="9"/>
      <c r="Y38" s="3"/>
      <c r="Z38" s="3"/>
      <c r="AA38" s="33"/>
      <c r="AB38" s="3"/>
      <c r="AC38" s="3"/>
      <c r="AD38" s="3"/>
      <c r="AE38" s="3"/>
      <c r="AF38" s="3"/>
      <c r="AG38" s="3"/>
      <c r="AH38" s="9"/>
      <c r="AI38" s="3"/>
      <c r="AJ38" s="3"/>
      <c r="AK38" s="33"/>
      <c r="AL38" s="33"/>
      <c r="AM38" s="3"/>
      <c r="AN38" s="23">
        <f t="shared" si="2"/>
        <v>5</v>
      </c>
      <c r="AO38" s="24">
        <f t="shared" si="3"/>
        <v>1</v>
      </c>
    </row>
    <row r="39" spans="1:44" ht="11.25">
      <c r="A39" s="1" t="s">
        <v>1270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v>5</v>
      </c>
      <c r="O39" s="3"/>
      <c r="P39" s="3"/>
      <c r="Q39" s="3"/>
      <c r="R39" s="3"/>
      <c r="S39" s="3"/>
      <c r="T39" s="3"/>
      <c r="U39" s="3"/>
      <c r="V39" s="3"/>
      <c r="W39" s="3"/>
      <c r="X39" s="9"/>
      <c r="Y39" s="3"/>
      <c r="Z39" s="3"/>
      <c r="AA39" s="33"/>
      <c r="AB39" s="3"/>
      <c r="AC39" s="3"/>
      <c r="AD39" s="3"/>
      <c r="AE39" s="3"/>
      <c r="AF39" s="3"/>
      <c r="AG39" s="3"/>
      <c r="AH39" s="9"/>
      <c r="AI39" s="3"/>
      <c r="AJ39" s="3"/>
      <c r="AK39" s="33"/>
      <c r="AL39" s="33"/>
      <c r="AM39" s="3"/>
      <c r="AN39" s="23">
        <f t="shared" si="2"/>
        <v>5</v>
      </c>
      <c r="AO39" s="24">
        <f t="shared" si="3"/>
        <v>1</v>
      </c>
      <c r="AP39" s="12"/>
      <c r="AQ39" s="20"/>
      <c r="AR39" s="20"/>
    </row>
    <row r="40" spans="1:43" ht="11.25">
      <c r="A40" s="1" t="s">
        <v>651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v>4</v>
      </c>
      <c r="Q40" s="3"/>
      <c r="R40" s="3"/>
      <c r="S40" s="3"/>
      <c r="T40" s="3"/>
      <c r="U40" s="3"/>
      <c r="V40" s="3"/>
      <c r="W40" s="3"/>
      <c r="X40" s="9"/>
      <c r="Y40" s="3"/>
      <c r="Z40" s="3"/>
      <c r="AA40" s="33"/>
      <c r="AB40" s="3"/>
      <c r="AC40" s="3"/>
      <c r="AD40" s="3"/>
      <c r="AE40" s="3"/>
      <c r="AF40" s="3"/>
      <c r="AG40" s="3"/>
      <c r="AH40" s="9"/>
      <c r="AI40" s="3"/>
      <c r="AJ40" s="3"/>
      <c r="AK40" s="33"/>
      <c r="AL40" s="33"/>
      <c r="AM40" s="3"/>
      <c r="AN40" s="23">
        <f t="shared" si="2"/>
        <v>4</v>
      </c>
      <c r="AO40" s="24">
        <f t="shared" si="3"/>
        <v>1</v>
      </c>
      <c r="AP40" s="6" t="s">
        <v>246</v>
      </c>
      <c r="AQ40" s="6" t="s">
        <v>251</v>
      </c>
    </row>
    <row r="41" spans="1:41" ht="11.25">
      <c r="A41" s="1" t="s">
        <v>960</v>
      </c>
      <c r="B41" s="3"/>
      <c r="C41" s="3"/>
      <c r="D41" s="3"/>
      <c r="E41" s="3"/>
      <c r="F41" s="3"/>
      <c r="G41" s="3">
        <v>2</v>
      </c>
      <c r="H41" s="3"/>
      <c r="I41" s="3"/>
      <c r="J41" s="3"/>
      <c r="K41" s="3"/>
      <c r="L41" s="3">
        <v>1</v>
      </c>
      <c r="M41" s="3"/>
      <c r="N41" s="3"/>
      <c r="O41" s="3"/>
      <c r="P41" s="3"/>
      <c r="Q41" s="3"/>
      <c r="R41" s="3"/>
      <c r="S41" s="3">
        <v>1</v>
      </c>
      <c r="T41" s="3"/>
      <c r="U41" s="3"/>
      <c r="V41" s="3"/>
      <c r="W41" s="3"/>
      <c r="X41" s="9"/>
      <c r="Y41" s="3"/>
      <c r="Z41" s="3"/>
      <c r="AA41" s="33"/>
      <c r="AB41" s="3"/>
      <c r="AC41" s="3"/>
      <c r="AD41" s="3"/>
      <c r="AE41" s="3"/>
      <c r="AF41" s="3"/>
      <c r="AG41" s="3"/>
      <c r="AH41" s="9"/>
      <c r="AI41" s="3"/>
      <c r="AJ41" s="3"/>
      <c r="AK41" s="33"/>
      <c r="AL41" s="33"/>
      <c r="AM41" s="3"/>
      <c r="AN41" s="23">
        <f t="shared" si="2"/>
        <v>4</v>
      </c>
      <c r="AO41" s="11">
        <f t="shared" si="3"/>
        <v>3</v>
      </c>
    </row>
    <row r="42" spans="1:44" ht="11.25">
      <c r="A42" s="1" t="s">
        <v>962</v>
      </c>
      <c r="B42" s="3"/>
      <c r="C42" s="3"/>
      <c r="D42" s="3"/>
      <c r="E42" s="3"/>
      <c r="F42" s="3">
        <v>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9"/>
      <c r="Y42" s="3"/>
      <c r="Z42" s="3"/>
      <c r="AA42" s="33"/>
      <c r="AB42" s="3"/>
      <c r="AC42" s="3"/>
      <c r="AD42" s="3"/>
      <c r="AE42" s="3"/>
      <c r="AF42" s="3"/>
      <c r="AG42" s="3"/>
      <c r="AH42" s="9"/>
      <c r="AI42" s="3"/>
      <c r="AJ42" s="3"/>
      <c r="AK42" s="33"/>
      <c r="AL42" s="33"/>
      <c r="AM42" s="3"/>
      <c r="AN42" s="23">
        <f t="shared" si="2"/>
        <v>4</v>
      </c>
      <c r="AO42" s="11">
        <f t="shared" si="3"/>
        <v>1</v>
      </c>
      <c r="AQ42" s="12"/>
      <c r="AR42" s="12"/>
    </row>
    <row r="43" spans="1:41" ht="11.25">
      <c r="A43" s="1" t="s">
        <v>658</v>
      </c>
      <c r="B43" s="3"/>
      <c r="C43" s="3">
        <v>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9"/>
      <c r="Y43" s="3"/>
      <c r="Z43" s="3">
        <v>1</v>
      </c>
      <c r="AA43" s="33"/>
      <c r="AB43" s="3"/>
      <c r="AC43" s="3"/>
      <c r="AD43" s="3"/>
      <c r="AE43" s="3"/>
      <c r="AF43" s="3"/>
      <c r="AG43" s="3"/>
      <c r="AH43" s="9"/>
      <c r="AI43" s="3"/>
      <c r="AJ43" s="3"/>
      <c r="AK43" s="33"/>
      <c r="AL43" s="33"/>
      <c r="AM43" s="3"/>
      <c r="AN43" s="23">
        <f t="shared" si="2"/>
        <v>4</v>
      </c>
      <c r="AO43" s="11">
        <f t="shared" si="3"/>
        <v>2</v>
      </c>
    </row>
    <row r="44" spans="1:41" ht="11.25">
      <c r="A44" s="1" t="s">
        <v>744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9"/>
      <c r="Y44" s="3">
        <v>4</v>
      </c>
      <c r="Z44" s="3"/>
      <c r="AA44" s="33"/>
      <c r="AB44" s="3"/>
      <c r="AC44" s="3"/>
      <c r="AD44" s="3"/>
      <c r="AE44" s="3"/>
      <c r="AF44" s="3"/>
      <c r="AG44" s="3"/>
      <c r="AH44" s="9"/>
      <c r="AI44" s="3"/>
      <c r="AJ44" s="3"/>
      <c r="AK44" s="33"/>
      <c r="AL44" s="33"/>
      <c r="AM44" s="3"/>
      <c r="AN44" s="23">
        <f t="shared" si="2"/>
        <v>4</v>
      </c>
      <c r="AO44" s="24">
        <f t="shared" si="3"/>
        <v>1</v>
      </c>
    </row>
    <row r="45" spans="1:41" ht="11.25">
      <c r="A45" s="1" t="s">
        <v>554</v>
      </c>
      <c r="B45" s="3">
        <v>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9"/>
      <c r="Y45" s="3"/>
      <c r="Z45" s="3"/>
      <c r="AA45" s="33"/>
      <c r="AB45" s="3"/>
      <c r="AC45" s="3"/>
      <c r="AD45" s="3"/>
      <c r="AE45" s="3"/>
      <c r="AF45" s="3"/>
      <c r="AG45" s="3"/>
      <c r="AH45" s="9"/>
      <c r="AI45" s="3"/>
      <c r="AJ45" s="3"/>
      <c r="AK45" s="33"/>
      <c r="AL45" s="33"/>
      <c r="AM45" s="3"/>
      <c r="AN45" s="23">
        <f t="shared" si="2"/>
        <v>4</v>
      </c>
      <c r="AO45" s="11">
        <f t="shared" si="3"/>
        <v>1</v>
      </c>
    </row>
    <row r="46" spans="1:41" ht="11.25">
      <c r="A46" s="1" t="s">
        <v>1459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>
        <v>4</v>
      </c>
      <c r="X46" s="9"/>
      <c r="Y46" s="3"/>
      <c r="Z46" s="3"/>
      <c r="AA46" s="33"/>
      <c r="AB46" s="3"/>
      <c r="AC46" s="3"/>
      <c r="AD46" s="3"/>
      <c r="AE46" s="3"/>
      <c r="AF46" s="3"/>
      <c r="AG46" s="3"/>
      <c r="AH46" s="9"/>
      <c r="AI46" s="3"/>
      <c r="AJ46" s="3"/>
      <c r="AK46" s="33"/>
      <c r="AL46" s="33"/>
      <c r="AM46" s="3"/>
      <c r="AN46" s="23">
        <f t="shared" si="2"/>
        <v>4</v>
      </c>
      <c r="AO46" s="24">
        <f t="shared" si="3"/>
        <v>1</v>
      </c>
    </row>
    <row r="47" spans="1:41" ht="11.25">
      <c r="A47" s="1" t="s">
        <v>1617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9"/>
      <c r="Y47" s="3"/>
      <c r="Z47" s="3"/>
      <c r="AA47" s="33"/>
      <c r="AB47" s="3"/>
      <c r="AC47" s="3"/>
      <c r="AD47" s="3">
        <v>4</v>
      </c>
      <c r="AE47" s="3"/>
      <c r="AF47" s="3"/>
      <c r="AG47" s="3"/>
      <c r="AH47" s="9"/>
      <c r="AI47" s="3"/>
      <c r="AJ47" s="3"/>
      <c r="AK47" s="33"/>
      <c r="AL47" s="33"/>
      <c r="AM47" s="3"/>
      <c r="AN47" s="23">
        <f t="shared" si="2"/>
        <v>4</v>
      </c>
      <c r="AO47" s="24">
        <f t="shared" si="3"/>
        <v>1</v>
      </c>
    </row>
    <row r="48" spans="1:41" ht="11.25">
      <c r="A48" s="67" t="s">
        <v>794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>
        <v>3</v>
      </c>
      <c r="P48" s="68"/>
      <c r="Q48" s="68"/>
      <c r="R48" s="68"/>
      <c r="S48" s="68"/>
      <c r="T48" s="68"/>
      <c r="U48" s="68">
        <v>1</v>
      </c>
      <c r="V48" s="68"/>
      <c r="W48" s="68"/>
      <c r="X48" s="70"/>
      <c r="Y48" s="68"/>
      <c r="Z48" s="68"/>
      <c r="AA48" s="71"/>
      <c r="AB48" s="68"/>
      <c r="AC48" s="68"/>
      <c r="AD48" s="68"/>
      <c r="AE48" s="68"/>
      <c r="AF48" s="68"/>
      <c r="AG48" s="68"/>
      <c r="AH48" s="70"/>
      <c r="AI48" s="68"/>
      <c r="AJ48" s="68"/>
      <c r="AK48" s="71"/>
      <c r="AL48" s="71"/>
      <c r="AM48" s="68"/>
      <c r="AN48" s="72">
        <f t="shared" si="2"/>
        <v>4</v>
      </c>
      <c r="AO48" s="24">
        <f t="shared" si="3"/>
        <v>2</v>
      </c>
    </row>
    <row r="49" spans="1:72" ht="11.25">
      <c r="A49" s="1" t="s">
        <v>1144</v>
      </c>
      <c r="B49" s="3"/>
      <c r="C49" s="3"/>
      <c r="D49" s="3"/>
      <c r="E49" s="3"/>
      <c r="F49" s="3"/>
      <c r="G49" s="3"/>
      <c r="H49" s="3"/>
      <c r="I49" s="3"/>
      <c r="J49" s="3">
        <v>4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9"/>
      <c r="Y49" s="3"/>
      <c r="Z49" s="3"/>
      <c r="AA49" s="33"/>
      <c r="AB49" s="3"/>
      <c r="AC49" s="3"/>
      <c r="AD49" s="3"/>
      <c r="AE49" s="3"/>
      <c r="AF49" s="3"/>
      <c r="AG49" s="3"/>
      <c r="AH49" s="9"/>
      <c r="AI49" s="3"/>
      <c r="AJ49" s="3"/>
      <c r="AK49" s="33"/>
      <c r="AL49" s="33"/>
      <c r="AM49" s="3"/>
      <c r="AN49" s="3">
        <f t="shared" si="2"/>
        <v>4</v>
      </c>
      <c r="AO49" s="11">
        <f t="shared" si="3"/>
        <v>1</v>
      </c>
      <c r="AP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</row>
    <row r="50" spans="1:41" ht="11.25">
      <c r="A50" s="1" t="s">
        <v>1028</v>
      </c>
      <c r="B50" s="3"/>
      <c r="C50" s="3"/>
      <c r="D50" s="3"/>
      <c r="E50" s="3"/>
      <c r="F50" s="3"/>
      <c r="G50" s="3"/>
      <c r="H50" s="3">
        <v>1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9"/>
      <c r="Y50" s="3">
        <v>3</v>
      </c>
      <c r="Z50" s="3"/>
      <c r="AA50" s="33"/>
      <c r="AB50" s="3"/>
      <c r="AC50" s="3"/>
      <c r="AD50" s="3"/>
      <c r="AE50" s="3"/>
      <c r="AF50" s="3"/>
      <c r="AG50" s="3"/>
      <c r="AH50" s="9"/>
      <c r="AI50" s="3"/>
      <c r="AJ50" s="3"/>
      <c r="AK50" s="33"/>
      <c r="AL50" s="33"/>
      <c r="AM50" s="3"/>
      <c r="AN50" s="3">
        <f t="shared" si="2"/>
        <v>4</v>
      </c>
      <c r="AO50" s="11">
        <f t="shared" si="3"/>
        <v>2</v>
      </c>
    </row>
    <row r="51" spans="1:41" ht="11.25">
      <c r="A51" s="1" t="s">
        <v>877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9"/>
      <c r="Y51" s="3"/>
      <c r="Z51" s="3"/>
      <c r="AA51" s="33"/>
      <c r="AB51" s="3"/>
      <c r="AC51" s="3">
        <v>4</v>
      </c>
      <c r="AD51" s="3"/>
      <c r="AE51" s="3"/>
      <c r="AF51" s="3"/>
      <c r="AG51" s="3"/>
      <c r="AH51" s="9"/>
      <c r="AI51" s="3"/>
      <c r="AJ51" s="3"/>
      <c r="AK51" s="33"/>
      <c r="AL51" s="33"/>
      <c r="AM51" s="3"/>
      <c r="AN51" s="3">
        <f t="shared" si="2"/>
        <v>4</v>
      </c>
      <c r="AO51" s="24">
        <f t="shared" si="3"/>
        <v>1</v>
      </c>
    </row>
    <row r="52" spans="1:41" ht="11.25">
      <c r="A52" s="1" t="s">
        <v>1365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v>4</v>
      </c>
      <c r="S52" s="3"/>
      <c r="T52" s="3"/>
      <c r="U52" s="3"/>
      <c r="V52" s="3"/>
      <c r="W52" s="3"/>
      <c r="X52" s="9"/>
      <c r="Y52" s="3"/>
      <c r="Z52" s="3"/>
      <c r="AA52" s="33"/>
      <c r="AB52" s="3"/>
      <c r="AC52" s="3"/>
      <c r="AD52" s="3"/>
      <c r="AE52" s="3"/>
      <c r="AF52" s="3"/>
      <c r="AG52" s="3"/>
      <c r="AH52" s="9"/>
      <c r="AI52" s="3"/>
      <c r="AJ52" s="3"/>
      <c r="AK52" s="33"/>
      <c r="AL52" s="33"/>
      <c r="AM52" s="3"/>
      <c r="AN52" s="3">
        <f t="shared" si="2"/>
        <v>4</v>
      </c>
      <c r="AO52" s="24">
        <f t="shared" si="3"/>
        <v>1</v>
      </c>
    </row>
    <row r="53" spans="1:44" ht="11.25">
      <c r="A53" s="1" t="s">
        <v>567</v>
      </c>
      <c r="B53" s="3">
        <v>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1</v>
      </c>
      <c r="P53" s="3"/>
      <c r="Q53" s="3"/>
      <c r="R53" s="3"/>
      <c r="S53" s="3"/>
      <c r="T53" s="3"/>
      <c r="U53" s="3"/>
      <c r="V53" s="3"/>
      <c r="W53" s="3"/>
      <c r="X53" s="9"/>
      <c r="Y53" s="3"/>
      <c r="Z53" s="3"/>
      <c r="AA53" s="33"/>
      <c r="AB53" s="3"/>
      <c r="AC53" s="3"/>
      <c r="AD53" s="3"/>
      <c r="AE53" s="3"/>
      <c r="AF53" s="3"/>
      <c r="AG53" s="3"/>
      <c r="AH53" s="9"/>
      <c r="AI53" s="3"/>
      <c r="AJ53" s="3"/>
      <c r="AK53" s="33"/>
      <c r="AL53" s="33"/>
      <c r="AM53" s="3"/>
      <c r="AN53" s="3">
        <f t="shared" si="2"/>
        <v>4</v>
      </c>
      <c r="AO53" s="24">
        <f t="shared" si="3"/>
        <v>2</v>
      </c>
      <c r="AP53" s="12"/>
      <c r="AR53" s="7"/>
    </row>
    <row r="54" spans="1:44" ht="11.25">
      <c r="A54" s="1" t="s">
        <v>956</v>
      </c>
      <c r="B54" s="3"/>
      <c r="C54" s="3"/>
      <c r="D54" s="3"/>
      <c r="E54" s="3"/>
      <c r="F54" s="3"/>
      <c r="G54" s="3">
        <v>4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9"/>
      <c r="Y54" s="3"/>
      <c r="Z54" s="3"/>
      <c r="AA54" s="33"/>
      <c r="AB54" s="3"/>
      <c r="AC54" s="3"/>
      <c r="AD54" s="3"/>
      <c r="AE54" s="3"/>
      <c r="AF54" s="3"/>
      <c r="AG54" s="3"/>
      <c r="AH54" s="9"/>
      <c r="AI54" s="3"/>
      <c r="AJ54" s="3"/>
      <c r="AK54" s="33"/>
      <c r="AL54" s="33"/>
      <c r="AM54" s="3"/>
      <c r="AN54" s="3">
        <f t="shared" si="2"/>
        <v>4</v>
      </c>
      <c r="AO54" s="24">
        <f t="shared" si="3"/>
        <v>1</v>
      </c>
      <c r="AP54" s="12"/>
      <c r="AR54" s="20"/>
    </row>
    <row r="55" spans="1:41" ht="11.25">
      <c r="A55" s="1" t="s">
        <v>1544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9"/>
      <c r="Y55" s="3"/>
      <c r="Z55" s="3"/>
      <c r="AA55" s="33">
        <v>4</v>
      </c>
      <c r="AB55" s="3"/>
      <c r="AC55" s="3"/>
      <c r="AD55" s="3"/>
      <c r="AE55" s="3"/>
      <c r="AF55" s="3"/>
      <c r="AG55" s="3"/>
      <c r="AH55" s="9"/>
      <c r="AI55" s="3"/>
      <c r="AJ55" s="3"/>
      <c r="AK55" s="33"/>
      <c r="AL55" s="33"/>
      <c r="AM55" s="3"/>
      <c r="AN55" s="3">
        <f t="shared" si="2"/>
        <v>4</v>
      </c>
      <c r="AO55" s="24">
        <f t="shared" si="3"/>
        <v>1</v>
      </c>
    </row>
    <row r="56" spans="1:44" ht="11.25">
      <c r="A56" s="1" t="s">
        <v>995</v>
      </c>
      <c r="B56" s="3"/>
      <c r="C56" s="3"/>
      <c r="D56" s="3"/>
      <c r="E56" s="3"/>
      <c r="F56" s="3"/>
      <c r="G56" s="3">
        <v>3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9"/>
      <c r="Y56" s="3"/>
      <c r="Z56" s="3"/>
      <c r="AA56" s="33"/>
      <c r="AB56" s="3"/>
      <c r="AC56" s="3"/>
      <c r="AD56" s="3"/>
      <c r="AE56" s="3"/>
      <c r="AF56" s="3"/>
      <c r="AG56" s="3"/>
      <c r="AH56" s="9"/>
      <c r="AI56" s="3"/>
      <c r="AJ56" s="3"/>
      <c r="AK56" s="33"/>
      <c r="AL56" s="33"/>
      <c r="AM56" s="3"/>
      <c r="AN56" s="3">
        <f t="shared" si="2"/>
        <v>3</v>
      </c>
      <c r="AO56" s="11">
        <f t="shared" si="3"/>
        <v>1</v>
      </c>
      <c r="AP56" s="6" t="s">
        <v>242</v>
      </c>
      <c r="AQ56" s="6" t="s">
        <v>247</v>
      </c>
      <c r="AR56" s="12"/>
    </row>
    <row r="57" spans="1:41" ht="11.25">
      <c r="A57" s="1" t="s">
        <v>663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9"/>
      <c r="Y57" s="3"/>
      <c r="Z57" s="3"/>
      <c r="AA57" s="33"/>
      <c r="AB57" s="3"/>
      <c r="AC57" s="3"/>
      <c r="AD57" s="3">
        <v>3</v>
      </c>
      <c r="AE57" s="3"/>
      <c r="AF57" s="3"/>
      <c r="AG57" s="3"/>
      <c r="AH57" s="9"/>
      <c r="AI57" s="3"/>
      <c r="AJ57" s="3"/>
      <c r="AK57" s="33"/>
      <c r="AL57" s="33"/>
      <c r="AM57" s="3"/>
      <c r="AN57" s="3">
        <f t="shared" si="2"/>
        <v>3</v>
      </c>
      <c r="AO57" s="24">
        <f t="shared" si="3"/>
        <v>1</v>
      </c>
    </row>
    <row r="58" spans="1:41" ht="11.25">
      <c r="A58" s="1" t="s">
        <v>781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>
        <v>3</v>
      </c>
      <c r="W58" s="3"/>
      <c r="X58" s="9"/>
      <c r="Y58" s="3"/>
      <c r="Z58" s="3"/>
      <c r="AA58" s="33"/>
      <c r="AB58" s="3"/>
      <c r="AC58" s="3"/>
      <c r="AD58" s="3"/>
      <c r="AE58" s="3"/>
      <c r="AF58" s="3"/>
      <c r="AG58" s="3"/>
      <c r="AH58" s="9"/>
      <c r="AI58" s="3"/>
      <c r="AJ58" s="3"/>
      <c r="AK58" s="33"/>
      <c r="AL58" s="33"/>
      <c r="AM58" s="3"/>
      <c r="AN58" s="3">
        <f t="shared" si="2"/>
        <v>3</v>
      </c>
      <c r="AO58" s="24">
        <f t="shared" si="3"/>
        <v>1</v>
      </c>
    </row>
    <row r="59" spans="1:41" ht="11.25">
      <c r="A59" s="1" t="s">
        <v>1314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v>3</v>
      </c>
      <c r="V59" s="3"/>
      <c r="W59" s="3"/>
      <c r="X59" s="9"/>
      <c r="Y59" s="3"/>
      <c r="Z59" s="3"/>
      <c r="AA59" s="33"/>
      <c r="AB59" s="3"/>
      <c r="AC59" s="3"/>
      <c r="AD59" s="3"/>
      <c r="AE59" s="3"/>
      <c r="AF59" s="3"/>
      <c r="AG59" s="3"/>
      <c r="AH59" s="9"/>
      <c r="AI59" s="3"/>
      <c r="AJ59" s="3"/>
      <c r="AK59" s="33"/>
      <c r="AL59" s="33"/>
      <c r="AM59" s="3"/>
      <c r="AN59" s="3">
        <f t="shared" si="2"/>
        <v>3</v>
      </c>
      <c r="AO59" s="24">
        <f t="shared" si="3"/>
        <v>1</v>
      </c>
    </row>
    <row r="60" spans="1:41" ht="11.25">
      <c r="A60" s="1" t="s">
        <v>1261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3</v>
      </c>
      <c r="O60" s="3"/>
      <c r="P60" s="3"/>
      <c r="Q60" s="3"/>
      <c r="R60" s="3"/>
      <c r="S60" s="3"/>
      <c r="T60" s="3"/>
      <c r="U60" s="3"/>
      <c r="V60" s="3"/>
      <c r="W60" s="3"/>
      <c r="X60" s="9"/>
      <c r="Y60" s="3"/>
      <c r="Z60" s="3"/>
      <c r="AA60" s="33"/>
      <c r="AB60" s="3"/>
      <c r="AC60" s="3"/>
      <c r="AD60" s="3"/>
      <c r="AE60" s="3"/>
      <c r="AF60" s="3"/>
      <c r="AG60" s="3"/>
      <c r="AH60" s="9"/>
      <c r="AI60" s="3"/>
      <c r="AJ60" s="3"/>
      <c r="AK60" s="33"/>
      <c r="AL60" s="33"/>
      <c r="AM60" s="3"/>
      <c r="AN60" s="3">
        <f t="shared" si="2"/>
        <v>3</v>
      </c>
      <c r="AO60" s="24">
        <f t="shared" si="3"/>
        <v>1</v>
      </c>
    </row>
    <row r="61" spans="1:44" ht="11.25">
      <c r="A61" s="1" t="s">
        <v>791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9"/>
      <c r="Y61" s="3"/>
      <c r="Z61" s="3"/>
      <c r="AA61" s="33"/>
      <c r="AB61" s="3"/>
      <c r="AC61" s="3"/>
      <c r="AD61" s="3"/>
      <c r="AE61" s="3">
        <v>3</v>
      </c>
      <c r="AF61" s="3"/>
      <c r="AG61" s="3"/>
      <c r="AH61" s="9"/>
      <c r="AI61" s="3"/>
      <c r="AJ61" s="3"/>
      <c r="AK61" s="33"/>
      <c r="AL61" s="33"/>
      <c r="AM61" s="3"/>
      <c r="AN61" s="3">
        <f t="shared" si="2"/>
        <v>3</v>
      </c>
      <c r="AO61" s="11">
        <f t="shared" si="3"/>
        <v>1</v>
      </c>
      <c r="AQ61" s="12"/>
      <c r="AR61" s="12"/>
    </row>
    <row r="62" spans="1:41" ht="11.25">
      <c r="A62" s="1" t="s">
        <v>1266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9"/>
      <c r="Y62" s="3"/>
      <c r="Z62" s="3"/>
      <c r="AA62" s="33">
        <v>3</v>
      </c>
      <c r="AB62" s="3"/>
      <c r="AC62" s="3"/>
      <c r="AD62" s="3"/>
      <c r="AE62" s="3"/>
      <c r="AF62" s="3"/>
      <c r="AG62" s="3"/>
      <c r="AH62" s="9"/>
      <c r="AI62" s="3"/>
      <c r="AJ62" s="3"/>
      <c r="AK62" s="33"/>
      <c r="AL62" s="33"/>
      <c r="AM62" s="3"/>
      <c r="AN62" s="3">
        <f t="shared" si="2"/>
        <v>3</v>
      </c>
      <c r="AO62" s="24">
        <f t="shared" si="3"/>
        <v>1</v>
      </c>
    </row>
    <row r="63" spans="1:41" ht="11.25">
      <c r="A63" s="1" t="s">
        <v>803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>
        <v>3</v>
      </c>
      <c r="X63" s="9"/>
      <c r="Y63" s="3"/>
      <c r="Z63" s="3"/>
      <c r="AA63" s="33"/>
      <c r="AB63" s="3"/>
      <c r="AC63" s="3"/>
      <c r="AD63" s="3"/>
      <c r="AE63" s="3"/>
      <c r="AF63" s="3"/>
      <c r="AG63" s="3"/>
      <c r="AH63" s="9"/>
      <c r="AI63" s="3"/>
      <c r="AJ63" s="3"/>
      <c r="AK63" s="33"/>
      <c r="AL63" s="33"/>
      <c r="AM63" s="3"/>
      <c r="AN63" s="3">
        <f t="shared" si="2"/>
        <v>3</v>
      </c>
      <c r="AO63" s="24">
        <f t="shared" si="3"/>
        <v>1</v>
      </c>
    </row>
    <row r="64" spans="1:41" ht="11.25">
      <c r="A64" s="1" t="s">
        <v>819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>
        <v>3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9"/>
      <c r="Y64" s="3"/>
      <c r="Z64" s="3"/>
      <c r="AA64" s="33"/>
      <c r="AB64" s="3"/>
      <c r="AC64" s="3"/>
      <c r="AD64" s="3"/>
      <c r="AE64" s="3"/>
      <c r="AF64" s="3"/>
      <c r="AG64" s="3"/>
      <c r="AH64" s="9"/>
      <c r="AI64" s="3"/>
      <c r="AJ64" s="3"/>
      <c r="AK64" s="33"/>
      <c r="AL64" s="33"/>
      <c r="AM64" s="3"/>
      <c r="AN64" s="3">
        <f t="shared" si="2"/>
        <v>3</v>
      </c>
      <c r="AO64" s="11">
        <f t="shared" si="3"/>
        <v>1</v>
      </c>
    </row>
    <row r="65" spans="1:41" ht="11.25">
      <c r="A65" s="1" t="s">
        <v>974</v>
      </c>
      <c r="B65" s="3"/>
      <c r="C65" s="3"/>
      <c r="D65" s="3"/>
      <c r="E65" s="3"/>
      <c r="F65" s="3">
        <v>3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9"/>
      <c r="Y65" s="3"/>
      <c r="Z65" s="3"/>
      <c r="AA65" s="33"/>
      <c r="AB65" s="3"/>
      <c r="AC65" s="3"/>
      <c r="AD65" s="3"/>
      <c r="AE65" s="3"/>
      <c r="AF65" s="3"/>
      <c r="AG65" s="3"/>
      <c r="AH65" s="9"/>
      <c r="AI65" s="3"/>
      <c r="AJ65" s="3"/>
      <c r="AK65" s="33"/>
      <c r="AL65" s="33"/>
      <c r="AM65" s="3"/>
      <c r="AN65" s="3">
        <f t="shared" si="2"/>
        <v>3</v>
      </c>
      <c r="AO65" s="11">
        <f t="shared" si="3"/>
        <v>1</v>
      </c>
    </row>
    <row r="66" spans="1:41" ht="11.25">
      <c r="A66" s="1" t="s">
        <v>572</v>
      </c>
      <c r="B66" s="3"/>
      <c r="C66" s="3"/>
      <c r="D66" s="3"/>
      <c r="E66" s="3"/>
      <c r="F66" s="3"/>
      <c r="G66" s="3"/>
      <c r="H66" s="3">
        <v>3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9"/>
      <c r="Y66" s="3"/>
      <c r="Z66" s="3"/>
      <c r="AA66" s="33"/>
      <c r="AB66" s="3"/>
      <c r="AC66" s="3"/>
      <c r="AD66" s="3"/>
      <c r="AE66" s="3"/>
      <c r="AF66" s="3"/>
      <c r="AG66" s="3"/>
      <c r="AH66" s="3"/>
      <c r="AI66" s="3"/>
      <c r="AJ66" s="3"/>
      <c r="AK66" s="33"/>
      <c r="AL66" s="33"/>
      <c r="AM66" s="3"/>
      <c r="AN66" s="3">
        <f aca="true" t="shared" si="4" ref="AN66:AN95">SUM(B66:AM66)</f>
        <v>3</v>
      </c>
      <c r="AO66" s="11">
        <f aca="true" t="shared" si="5" ref="AO66:AO95">COUNTA(B66:AL66)</f>
        <v>1</v>
      </c>
    </row>
    <row r="67" spans="1:41" ht="11.25">
      <c r="A67" s="1" t="s">
        <v>1364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>
        <v>3</v>
      </c>
      <c r="S67" s="3"/>
      <c r="T67" s="3"/>
      <c r="U67" s="3"/>
      <c r="V67" s="3"/>
      <c r="W67" s="3"/>
      <c r="X67" s="9"/>
      <c r="Y67" s="3"/>
      <c r="Z67" s="3"/>
      <c r="AA67" s="33"/>
      <c r="AB67" s="3"/>
      <c r="AC67" s="3"/>
      <c r="AD67" s="3"/>
      <c r="AE67" s="3"/>
      <c r="AF67" s="3"/>
      <c r="AG67" s="3"/>
      <c r="AH67" s="9"/>
      <c r="AI67" s="3"/>
      <c r="AJ67" s="3"/>
      <c r="AK67" s="33"/>
      <c r="AL67" s="33"/>
      <c r="AM67" s="3"/>
      <c r="AN67" s="3">
        <f t="shared" si="4"/>
        <v>3</v>
      </c>
      <c r="AO67" s="24">
        <f t="shared" si="5"/>
        <v>1</v>
      </c>
    </row>
    <row r="68" spans="1:41" ht="11.25">
      <c r="A68" s="1" t="s">
        <v>913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9"/>
      <c r="Y68" s="3"/>
      <c r="Z68" s="3">
        <v>3</v>
      </c>
      <c r="AA68" s="33"/>
      <c r="AB68" s="3"/>
      <c r="AC68" s="3"/>
      <c r="AD68" s="3"/>
      <c r="AE68" s="3"/>
      <c r="AF68" s="3"/>
      <c r="AG68" s="3"/>
      <c r="AH68" s="9"/>
      <c r="AI68" s="3"/>
      <c r="AJ68" s="3"/>
      <c r="AK68" s="33"/>
      <c r="AL68" s="33"/>
      <c r="AM68" s="3"/>
      <c r="AN68" s="3">
        <f t="shared" si="4"/>
        <v>3</v>
      </c>
      <c r="AO68" s="24">
        <f t="shared" si="5"/>
        <v>1</v>
      </c>
    </row>
    <row r="69" spans="1:41" ht="11.25">
      <c r="A69" s="1" t="s">
        <v>1558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9"/>
      <c r="Y69" s="3"/>
      <c r="Z69" s="3"/>
      <c r="AA69" s="33"/>
      <c r="AB69" s="3">
        <v>3</v>
      </c>
      <c r="AC69" s="3"/>
      <c r="AD69" s="3"/>
      <c r="AE69" s="3"/>
      <c r="AF69" s="3"/>
      <c r="AG69" s="3"/>
      <c r="AH69" s="9"/>
      <c r="AI69" s="3"/>
      <c r="AJ69" s="3"/>
      <c r="AK69" s="33"/>
      <c r="AL69" s="33"/>
      <c r="AM69" s="3"/>
      <c r="AN69" s="3">
        <f t="shared" si="4"/>
        <v>3</v>
      </c>
      <c r="AO69" s="24">
        <f t="shared" si="5"/>
        <v>1</v>
      </c>
    </row>
    <row r="70" spans="1:44" ht="11.25">
      <c r="A70" s="1" t="s">
        <v>775</v>
      </c>
      <c r="B70" s="3"/>
      <c r="C70" s="3"/>
      <c r="D70" s="3">
        <v>2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9"/>
      <c r="Y70" s="3"/>
      <c r="Z70" s="3"/>
      <c r="AA70" s="33"/>
      <c r="AB70" s="3"/>
      <c r="AC70" s="3"/>
      <c r="AD70" s="3"/>
      <c r="AE70" s="3"/>
      <c r="AF70" s="3"/>
      <c r="AG70" s="3"/>
      <c r="AH70" s="9"/>
      <c r="AI70" s="3"/>
      <c r="AJ70" s="3"/>
      <c r="AK70" s="33"/>
      <c r="AL70" s="9"/>
      <c r="AM70" s="3"/>
      <c r="AN70" s="3">
        <f t="shared" si="4"/>
        <v>2</v>
      </c>
      <c r="AO70" s="11">
        <f t="shared" si="5"/>
        <v>1</v>
      </c>
      <c r="AP70" s="6" t="s">
        <v>245</v>
      </c>
      <c r="AQ70" s="6" t="s">
        <v>250</v>
      </c>
      <c r="AR70" s="12"/>
    </row>
    <row r="71" spans="1:41" ht="11.25">
      <c r="A71" s="1" t="s">
        <v>553</v>
      </c>
      <c r="B71" s="3"/>
      <c r="C71" s="3">
        <v>2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9"/>
      <c r="Y71" s="3"/>
      <c r="Z71" s="3"/>
      <c r="AA71" s="33"/>
      <c r="AB71" s="3"/>
      <c r="AC71" s="3"/>
      <c r="AD71" s="3"/>
      <c r="AE71" s="3"/>
      <c r="AF71" s="3"/>
      <c r="AG71" s="3"/>
      <c r="AH71" s="3"/>
      <c r="AI71" s="3"/>
      <c r="AJ71" s="3"/>
      <c r="AK71" s="33"/>
      <c r="AL71" s="33"/>
      <c r="AM71" s="3"/>
      <c r="AN71" s="3">
        <f t="shared" si="4"/>
        <v>2</v>
      </c>
      <c r="AO71" s="11">
        <f t="shared" si="5"/>
        <v>1</v>
      </c>
    </row>
    <row r="72" spans="1:41" ht="11.25">
      <c r="A72" s="1" t="s">
        <v>1325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>
        <v>2</v>
      </c>
      <c r="R72" s="3"/>
      <c r="S72" s="3"/>
      <c r="T72" s="3"/>
      <c r="U72" s="3"/>
      <c r="V72" s="3"/>
      <c r="W72" s="3"/>
      <c r="X72" s="9"/>
      <c r="Y72" s="3"/>
      <c r="Z72" s="3"/>
      <c r="AA72" s="33"/>
      <c r="AB72" s="3"/>
      <c r="AC72" s="3"/>
      <c r="AD72" s="3"/>
      <c r="AE72" s="3"/>
      <c r="AF72" s="3"/>
      <c r="AG72" s="3"/>
      <c r="AH72" s="9"/>
      <c r="AI72" s="3"/>
      <c r="AJ72" s="3"/>
      <c r="AK72" s="33"/>
      <c r="AL72" s="33"/>
      <c r="AM72" s="3"/>
      <c r="AN72" s="3">
        <f t="shared" si="4"/>
        <v>2</v>
      </c>
      <c r="AO72" s="24">
        <f t="shared" si="5"/>
        <v>1</v>
      </c>
    </row>
    <row r="73" spans="1:41" ht="11.25">
      <c r="A73" s="1" t="s">
        <v>786</v>
      </c>
      <c r="B73" s="3"/>
      <c r="C73" s="3"/>
      <c r="D73" s="3"/>
      <c r="E73" s="3"/>
      <c r="F73" s="3"/>
      <c r="G73" s="3"/>
      <c r="H73" s="3"/>
      <c r="I73" s="3"/>
      <c r="J73" s="3">
        <v>2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9"/>
      <c r="Y73" s="3"/>
      <c r="Z73" s="3"/>
      <c r="AA73" s="33"/>
      <c r="AB73" s="3"/>
      <c r="AC73" s="3"/>
      <c r="AD73" s="3"/>
      <c r="AE73" s="3"/>
      <c r="AF73" s="3"/>
      <c r="AG73" s="3"/>
      <c r="AH73" s="3"/>
      <c r="AI73" s="3"/>
      <c r="AJ73" s="3"/>
      <c r="AK73" s="33"/>
      <c r="AL73" s="33"/>
      <c r="AM73" s="3"/>
      <c r="AN73" s="3">
        <f t="shared" si="4"/>
        <v>2</v>
      </c>
      <c r="AO73" s="11">
        <f t="shared" si="5"/>
        <v>1</v>
      </c>
    </row>
    <row r="74" spans="1:44" ht="11.25">
      <c r="A74" s="1" t="s">
        <v>872</v>
      </c>
      <c r="B74" s="3"/>
      <c r="C74" s="3"/>
      <c r="D74" s="3"/>
      <c r="E74" s="3">
        <v>2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9"/>
      <c r="Y74" s="3"/>
      <c r="Z74" s="3"/>
      <c r="AA74" s="33"/>
      <c r="AB74" s="3"/>
      <c r="AC74" s="3"/>
      <c r="AD74" s="3"/>
      <c r="AE74" s="3"/>
      <c r="AF74" s="3"/>
      <c r="AG74" s="3"/>
      <c r="AH74" s="3"/>
      <c r="AI74" s="3"/>
      <c r="AJ74" s="3"/>
      <c r="AK74" s="33"/>
      <c r="AL74" s="33"/>
      <c r="AM74" s="3"/>
      <c r="AN74" s="3">
        <f t="shared" si="4"/>
        <v>2</v>
      </c>
      <c r="AO74" s="11">
        <f t="shared" si="5"/>
        <v>1</v>
      </c>
      <c r="AQ74" s="12"/>
      <c r="AR74" s="12"/>
    </row>
    <row r="75" spans="1:41" ht="11.25">
      <c r="A75" s="1" t="s">
        <v>756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9"/>
      <c r="Y75" s="3">
        <v>2</v>
      </c>
      <c r="Z75" s="3"/>
      <c r="AA75" s="33"/>
      <c r="AB75" s="3"/>
      <c r="AC75" s="3"/>
      <c r="AD75" s="3"/>
      <c r="AE75" s="3"/>
      <c r="AF75" s="3"/>
      <c r="AG75" s="3"/>
      <c r="AH75" s="9"/>
      <c r="AI75" s="3"/>
      <c r="AJ75" s="3"/>
      <c r="AK75" s="33"/>
      <c r="AL75" s="33"/>
      <c r="AM75" s="3"/>
      <c r="AN75" s="3">
        <f t="shared" si="4"/>
        <v>2</v>
      </c>
      <c r="AO75" s="24">
        <f t="shared" si="5"/>
        <v>1</v>
      </c>
    </row>
    <row r="76" spans="1:41" ht="11.25">
      <c r="A76" s="1" t="s">
        <v>874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>
        <v>2</v>
      </c>
      <c r="V76" s="3"/>
      <c r="W76" s="3"/>
      <c r="X76" s="9"/>
      <c r="Y76" s="3"/>
      <c r="Z76" s="3"/>
      <c r="AA76" s="33"/>
      <c r="AB76" s="3"/>
      <c r="AC76" s="3"/>
      <c r="AD76" s="3"/>
      <c r="AE76" s="3"/>
      <c r="AF76" s="3"/>
      <c r="AG76" s="3"/>
      <c r="AH76" s="9"/>
      <c r="AI76" s="3"/>
      <c r="AJ76" s="3"/>
      <c r="AK76" s="33"/>
      <c r="AL76" s="33"/>
      <c r="AM76" s="3"/>
      <c r="AN76" s="3">
        <f t="shared" si="4"/>
        <v>2</v>
      </c>
      <c r="AO76" s="24">
        <f t="shared" si="5"/>
        <v>1</v>
      </c>
    </row>
    <row r="77" spans="1:41" ht="11.25">
      <c r="A77" s="1" t="s">
        <v>1341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v>2</v>
      </c>
      <c r="S77" s="3"/>
      <c r="T77" s="3"/>
      <c r="U77" s="3"/>
      <c r="V77" s="3"/>
      <c r="W77" s="3"/>
      <c r="X77" s="9"/>
      <c r="Y77" s="3"/>
      <c r="Z77" s="3"/>
      <c r="AA77" s="33"/>
      <c r="AB77" s="3"/>
      <c r="AC77" s="3"/>
      <c r="AD77" s="3"/>
      <c r="AE77" s="3"/>
      <c r="AF77" s="3"/>
      <c r="AG77" s="3"/>
      <c r="AH77" s="9"/>
      <c r="AI77" s="3"/>
      <c r="AJ77" s="3"/>
      <c r="AK77" s="33"/>
      <c r="AL77" s="33"/>
      <c r="AM77" s="3"/>
      <c r="AN77" s="3">
        <f t="shared" si="4"/>
        <v>2</v>
      </c>
      <c r="AO77" s="24">
        <f t="shared" si="5"/>
        <v>1</v>
      </c>
    </row>
    <row r="78" spans="1:41" ht="11.25">
      <c r="A78" s="1" t="s">
        <v>1557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9"/>
      <c r="Y78" s="3"/>
      <c r="Z78" s="3"/>
      <c r="AA78" s="33"/>
      <c r="AB78" s="3">
        <v>2</v>
      </c>
      <c r="AC78" s="3"/>
      <c r="AD78" s="3"/>
      <c r="AE78" s="3"/>
      <c r="AF78" s="3"/>
      <c r="AG78" s="3"/>
      <c r="AH78" s="9"/>
      <c r="AI78" s="3"/>
      <c r="AJ78" s="3"/>
      <c r="AK78" s="33"/>
      <c r="AL78" s="33"/>
      <c r="AM78" s="3"/>
      <c r="AN78" s="3">
        <f t="shared" si="4"/>
        <v>2</v>
      </c>
      <c r="AO78" s="24">
        <f t="shared" si="5"/>
        <v>1</v>
      </c>
    </row>
    <row r="79" spans="1:41" ht="11.25">
      <c r="A79" s="1" t="s">
        <v>1175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>
        <v>2</v>
      </c>
      <c r="X79" s="9"/>
      <c r="Y79" s="3"/>
      <c r="Z79" s="3"/>
      <c r="AA79" s="33"/>
      <c r="AB79" s="3"/>
      <c r="AC79" s="3"/>
      <c r="AD79" s="3"/>
      <c r="AE79" s="3"/>
      <c r="AF79" s="3"/>
      <c r="AG79" s="3"/>
      <c r="AH79" s="9"/>
      <c r="AI79" s="3"/>
      <c r="AJ79" s="3"/>
      <c r="AK79" s="33"/>
      <c r="AL79" s="33"/>
      <c r="AM79" s="3"/>
      <c r="AN79" s="3">
        <f t="shared" si="4"/>
        <v>2</v>
      </c>
      <c r="AO79" s="24">
        <f t="shared" si="5"/>
        <v>1</v>
      </c>
    </row>
    <row r="80" spans="1:41" ht="11.25">
      <c r="A80" s="1" t="s">
        <v>1267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>
        <v>2</v>
      </c>
      <c r="O80" s="3"/>
      <c r="P80" s="3"/>
      <c r="Q80" s="3"/>
      <c r="R80" s="3"/>
      <c r="S80" s="3"/>
      <c r="T80" s="3"/>
      <c r="U80" s="3"/>
      <c r="V80" s="3"/>
      <c r="W80" s="3"/>
      <c r="X80" s="9"/>
      <c r="Y80" s="3"/>
      <c r="Z80" s="3"/>
      <c r="AA80" s="33"/>
      <c r="AB80" s="3"/>
      <c r="AC80" s="3"/>
      <c r="AD80" s="3"/>
      <c r="AE80" s="3"/>
      <c r="AF80" s="3"/>
      <c r="AG80" s="3"/>
      <c r="AH80" s="9"/>
      <c r="AI80" s="3"/>
      <c r="AJ80" s="3"/>
      <c r="AK80" s="33"/>
      <c r="AL80" s="33"/>
      <c r="AM80" s="3"/>
      <c r="AN80" s="3">
        <f t="shared" si="4"/>
        <v>2</v>
      </c>
      <c r="AO80" s="24">
        <f t="shared" si="5"/>
        <v>1</v>
      </c>
    </row>
    <row r="81" spans="1:41" ht="11.25">
      <c r="A81" s="1" t="s">
        <v>1541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9"/>
      <c r="Y81" s="3"/>
      <c r="Z81" s="3"/>
      <c r="AA81" s="33">
        <v>2</v>
      </c>
      <c r="AB81" s="3"/>
      <c r="AC81" s="3"/>
      <c r="AD81" s="3"/>
      <c r="AE81" s="3"/>
      <c r="AF81" s="3"/>
      <c r="AG81" s="3"/>
      <c r="AH81" s="9"/>
      <c r="AI81" s="3"/>
      <c r="AJ81" s="3"/>
      <c r="AK81" s="33"/>
      <c r="AL81" s="33"/>
      <c r="AM81" s="3"/>
      <c r="AN81" s="3">
        <f t="shared" si="4"/>
        <v>2</v>
      </c>
      <c r="AO81" s="24">
        <f t="shared" si="5"/>
        <v>1</v>
      </c>
    </row>
    <row r="82" spans="1:41" ht="11.25">
      <c r="A82" s="1" t="s">
        <v>1467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>
        <v>2</v>
      </c>
      <c r="W82" s="3"/>
      <c r="X82" s="9"/>
      <c r="Y82" s="3"/>
      <c r="Z82" s="3"/>
      <c r="AA82" s="33"/>
      <c r="AB82" s="3"/>
      <c r="AC82" s="3"/>
      <c r="AD82" s="3"/>
      <c r="AE82" s="3"/>
      <c r="AF82" s="3"/>
      <c r="AG82" s="3"/>
      <c r="AH82" s="9"/>
      <c r="AI82" s="3"/>
      <c r="AJ82" s="3"/>
      <c r="AK82" s="33"/>
      <c r="AL82" s="33"/>
      <c r="AM82" s="3"/>
      <c r="AN82" s="3">
        <f t="shared" si="4"/>
        <v>2</v>
      </c>
      <c r="AO82" s="24">
        <f t="shared" si="5"/>
        <v>1</v>
      </c>
    </row>
    <row r="83" spans="1:41" ht="11.25">
      <c r="A83" s="1" t="s">
        <v>654</v>
      </c>
      <c r="B83" s="3"/>
      <c r="C83" s="3">
        <v>1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9"/>
      <c r="Y83" s="3"/>
      <c r="Z83" s="3"/>
      <c r="AA83" s="33"/>
      <c r="AB83" s="3"/>
      <c r="AC83" s="3"/>
      <c r="AD83" s="3"/>
      <c r="AE83" s="3"/>
      <c r="AF83" s="3"/>
      <c r="AG83" s="3"/>
      <c r="AH83" s="9"/>
      <c r="AI83" s="3"/>
      <c r="AJ83" s="3"/>
      <c r="AK83" s="33"/>
      <c r="AL83" s="33"/>
      <c r="AM83" s="3"/>
      <c r="AN83" s="3">
        <f t="shared" si="4"/>
        <v>1</v>
      </c>
      <c r="AO83" s="11">
        <f t="shared" si="5"/>
        <v>1</v>
      </c>
    </row>
    <row r="84" spans="1:41" ht="11.25">
      <c r="A84" s="1" t="s">
        <v>741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9"/>
      <c r="Y84" s="3"/>
      <c r="Z84" s="3"/>
      <c r="AA84" s="33"/>
      <c r="AB84" s="3"/>
      <c r="AC84" s="3">
        <v>1</v>
      </c>
      <c r="AD84" s="3"/>
      <c r="AE84" s="3"/>
      <c r="AF84" s="3"/>
      <c r="AG84" s="3"/>
      <c r="AH84" s="9"/>
      <c r="AI84" s="3"/>
      <c r="AJ84" s="3"/>
      <c r="AK84" s="33"/>
      <c r="AL84" s="33"/>
      <c r="AM84" s="3"/>
      <c r="AN84" s="3">
        <f t="shared" si="4"/>
        <v>1</v>
      </c>
      <c r="AO84" s="24">
        <f t="shared" si="5"/>
        <v>1</v>
      </c>
    </row>
    <row r="85" spans="1:41" ht="11.25">
      <c r="A85" s="1" t="s">
        <v>665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9"/>
      <c r="Y85" s="3"/>
      <c r="Z85" s="3"/>
      <c r="AA85" s="33"/>
      <c r="AB85" s="3"/>
      <c r="AC85" s="3"/>
      <c r="AD85" s="3">
        <v>1</v>
      </c>
      <c r="AE85" s="3"/>
      <c r="AF85" s="3"/>
      <c r="AG85" s="3"/>
      <c r="AH85" s="9"/>
      <c r="AI85" s="3"/>
      <c r="AJ85" s="3"/>
      <c r="AK85" s="33"/>
      <c r="AL85" s="33"/>
      <c r="AM85" s="3"/>
      <c r="AN85" s="3">
        <f t="shared" si="4"/>
        <v>1</v>
      </c>
      <c r="AO85" s="24">
        <f t="shared" si="5"/>
        <v>1</v>
      </c>
    </row>
    <row r="86" spans="1:41" ht="11.25">
      <c r="A86" s="1" t="s">
        <v>1259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>
        <v>1</v>
      </c>
      <c r="O86" s="3"/>
      <c r="P86" s="3"/>
      <c r="Q86" s="3"/>
      <c r="R86" s="3"/>
      <c r="S86" s="3"/>
      <c r="T86" s="3"/>
      <c r="U86" s="3"/>
      <c r="V86" s="3"/>
      <c r="W86" s="3"/>
      <c r="X86" s="9"/>
      <c r="Y86" s="3"/>
      <c r="Z86" s="3"/>
      <c r="AA86" s="33"/>
      <c r="AB86" s="3"/>
      <c r="AC86" s="3"/>
      <c r="AD86" s="3"/>
      <c r="AE86" s="3"/>
      <c r="AF86" s="3"/>
      <c r="AG86" s="3"/>
      <c r="AH86" s="9"/>
      <c r="AI86" s="3"/>
      <c r="AJ86" s="3"/>
      <c r="AK86" s="33"/>
      <c r="AL86" s="33"/>
      <c r="AM86" s="3"/>
      <c r="AN86" s="3">
        <f t="shared" si="4"/>
        <v>1</v>
      </c>
      <c r="AO86" s="24">
        <f t="shared" si="5"/>
        <v>1</v>
      </c>
    </row>
    <row r="87" spans="1:41" ht="11.25">
      <c r="A87" s="1" t="s">
        <v>878</v>
      </c>
      <c r="B87" s="3"/>
      <c r="C87" s="3"/>
      <c r="D87" s="3"/>
      <c r="E87" s="3">
        <v>1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9"/>
      <c r="Y87" s="3"/>
      <c r="Z87" s="3"/>
      <c r="AA87" s="33"/>
      <c r="AB87" s="3"/>
      <c r="AC87" s="3"/>
      <c r="AD87" s="3"/>
      <c r="AE87" s="3"/>
      <c r="AF87" s="3"/>
      <c r="AG87" s="3"/>
      <c r="AH87" s="9"/>
      <c r="AI87" s="3"/>
      <c r="AJ87" s="3"/>
      <c r="AK87" s="33"/>
      <c r="AL87" s="33"/>
      <c r="AM87" s="3"/>
      <c r="AN87" s="3">
        <f t="shared" si="4"/>
        <v>1</v>
      </c>
      <c r="AO87" s="11">
        <f t="shared" si="5"/>
        <v>1</v>
      </c>
    </row>
    <row r="88" spans="1:41" ht="11.25">
      <c r="A88" s="1" t="s">
        <v>798</v>
      </c>
      <c r="B88" s="3"/>
      <c r="C88" s="3"/>
      <c r="D88" s="3">
        <v>1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9"/>
      <c r="Y88" s="3"/>
      <c r="Z88" s="3"/>
      <c r="AA88" s="33"/>
      <c r="AB88" s="3"/>
      <c r="AC88" s="3"/>
      <c r="AD88" s="3"/>
      <c r="AE88" s="3"/>
      <c r="AF88" s="3"/>
      <c r="AG88" s="3"/>
      <c r="AH88" s="9"/>
      <c r="AI88" s="3"/>
      <c r="AJ88" s="3"/>
      <c r="AK88" s="33"/>
      <c r="AL88" s="33"/>
      <c r="AM88" s="3"/>
      <c r="AN88" s="3">
        <f t="shared" si="4"/>
        <v>1</v>
      </c>
      <c r="AO88" s="11">
        <f t="shared" si="5"/>
        <v>1</v>
      </c>
    </row>
    <row r="89" spans="1:41" ht="11.25">
      <c r="A89" s="1" t="s">
        <v>1026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9"/>
      <c r="Y89" s="3">
        <v>1</v>
      </c>
      <c r="Z89" s="3"/>
      <c r="AA89" s="33"/>
      <c r="AB89" s="3"/>
      <c r="AC89" s="3"/>
      <c r="AD89" s="3"/>
      <c r="AE89" s="3"/>
      <c r="AF89" s="3"/>
      <c r="AG89" s="3"/>
      <c r="AH89" s="9"/>
      <c r="AI89" s="3"/>
      <c r="AJ89" s="3"/>
      <c r="AK89" s="33"/>
      <c r="AL89" s="33"/>
      <c r="AM89" s="3"/>
      <c r="AN89" s="3">
        <f t="shared" si="4"/>
        <v>1</v>
      </c>
      <c r="AO89" s="24">
        <f t="shared" si="5"/>
        <v>1</v>
      </c>
    </row>
    <row r="90" spans="1:41" ht="11.25">
      <c r="A90" s="1" t="s">
        <v>1361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>
        <v>1</v>
      </c>
      <c r="S90" s="3"/>
      <c r="T90" s="3"/>
      <c r="U90" s="3"/>
      <c r="V90" s="3"/>
      <c r="W90" s="3"/>
      <c r="X90" s="9"/>
      <c r="Y90" s="3"/>
      <c r="Z90" s="3"/>
      <c r="AA90" s="33"/>
      <c r="AB90" s="3"/>
      <c r="AC90" s="3"/>
      <c r="AD90" s="3"/>
      <c r="AE90" s="3"/>
      <c r="AF90" s="3"/>
      <c r="AG90" s="3"/>
      <c r="AH90" s="9"/>
      <c r="AI90" s="3"/>
      <c r="AJ90" s="3"/>
      <c r="AK90" s="33"/>
      <c r="AL90" s="33"/>
      <c r="AM90" s="3"/>
      <c r="AN90" s="3">
        <f t="shared" si="4"/>
        <v>1</v>
      </c>
      <c r="AO90" s="24">
        <f t="shared" si="5"/>
        <v>1</v>
      </c>
    </row>
    <row r="91" spans="1:41" ht="11.25">
      <c r="A91" s="1" t="s">
        <v>805</v>
      </c>
      <c r="B91" s="3"/>
      <c r="C91" s="3"/>
      <c r="D91" s="3"/>
      <c r="E91" s="3"/>
      <c r="F91" s="3"/>
      <c r="G91" s="3"/>
      <c r="H91" s="3"/>
      <c r="I91" s="3">
        <v>1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9"/>
      <c r="Y91" s="3"/>
      <c r="Z91" s="3"/>
      <c r="AA91" s="33"/>
      <c r="AB91" s="3"/>
      <c r="AC91" s="3"/>
      <c r="AD91" s="3"/>
      <c r="AE91" s="3"/>
      <c r="AF91" s="3"/>
      <c r="AG91" s="3"/>
      <c r="AH91" s="9"/>
      <c r="AI91" s="3"/>
      <c r="AJ91" s="3"/>
      <c r="AK91" s="33"/>
      <c r="AL91" s="33"/>
      <c r="AM91" s="3"/>
      <c r="AN91" s="3">
        <f t="shared" si="4"/>
        <v>1</v>
      </c>
      <c r="AO91" s="11">
        <f t="shared" si="5"/>
        <v>1</v>
      </c>
    </row>
    <row r="92" spans="1:41" ht="11.25">
      <c r="A92" s="1" t="s">
        <v>1542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9"/>
      <c r="Y92" s="3"/>
      <c r="Z92" s="3"/>
      <c r="AA92" s="33">
        <v>1</v>
      </c>
      <c r="AB92" s="3"/>
      <c r="AC92" s="3"/>
      <c r="AD92" s="3"/>
      <c r="AE92" s="3"/>
      <c r="AF92" s="3"/>
      <c r="AG92" s="3"/>
      <c r="AH92" s="9"/>
      <c r="AI92" s="3"/>
      <c r="AJ92" s="3"/>
      <c r="AK92" s="33"/>
      <c r="AL92" s="33"/>
      <c r="AM92" s="3"/>
      <c r="AN92" s="3">
        <f t="shared" si="4"/>
        <v>1</v>
      </c>
      <c r="AO92" s="24">
        <f t="shared" si="5"/>
        <v>1</v>
      </c>
    </row>
    <row r="93" spans="1:41" ht="11.25">
      <c r="A93" s="1" t="s">
        <v>570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>
        <v>1</v>
      </c>
      <c r="U93" s="3"/>
      <c r="V93" s="3"/>
      <c r="W93" s="3"/>
      <c r="X93" s="9"/>
      <c r="Y93" s="3"/>
      <c r="Z93" s="3"/>
      <c r="AA93" s="33"/>
      <c r="AB93" s="3"/>
      <c r="AC93" s="3"/>
      <c r="AD93" s="3"/>
      <c r="AE93" s="3"/>
      <c r="AF93" s="3"/>
      <c r="AG93" s="3"/>
      <c r="AH93" s="9"/>
      <c r="AI93" s="3"/>
      <c r="AJ93" s="3"/>
      <c r="AK93" s="33"/>
      <c r="AL93" s="33"/>
      <c r="AM93" s="3"/>
      <c r="AN93" s="3">
        <f t="shared" si="4"/>
        <v>1</v>
      </c>
      <c r="AO93" s="24">
        <f t="shared" si="5"/>
        <v>1</v>
      </c>
    </row>
    <row r="94" spans="1:42" ht="11.25">
      <c r="A94" s="1" t="s">
        <v>565</v>
      </c>
      <c r="B94" s="3">
        <v>1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9"/>
      <c r="Y94" s="3"/>
      <c r="Z94" s="3"/>
      <c r="AA94" s="33"/>
      <c r="AB94" s="3"/>
      <c r="AC94" s="3"/>
      <c r="AD94" s="3"/>
      <c r="AE94" s="3"/>
      <c r="AF94" s="3"/>
      <c r="AG94" s="3"/>
      <c r="AH94" s="9"/>
      <c r="AI94" s="3"/>
      <c r="AJ94" s="3"/>
      <c r="AK94" s="33"/>
      <c r="AL94" s="33"/>
      <c r="AM94" s="3"/>
      <c r="AN94" s="3">
        <f t="shared" si="4"/>
        <v>1</v>
      </c>
      <c r="AO94" s="24">
        <f t="shared" si="5"/>
        <v>1</v>
      </c>
      <c r="AP94" s="12"/>
    </row>
    <row r="95" spans="1:41" ht="11.25">
      <c r="A95" s="1" t="s">
        <v>566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9">
        <v>1</v>
      </c>
      <c r="Y95" s="3"/>
      <c r="Z95" s="3"/>
      <c r="AA95" s="33"/>
      <c r="AB95" s="3"/>
      <c r="AC95" s="3"/>
      <c r="AD95" s="3"/>
      <c r="AE95" s="3"/>
      <c r="AF95" s="3"/>
      <c r="AG95" s="3"/>
      <c r="AH95" s="9"/>
      <c r="AI95" s="3"/>
      <c r="AJ95" s="3"/>
      <c r="AK95" s="33"/>
      <c r="AL95" s="33"/>
      <c r="AM95" s="3"/>
      <c r="AN95" s="3">
        <f t="shared" si="4"/>
        <v>1</v>
      </c>
      <c r="AO95" s="24">
        <f t="shared" si="5"/>
        <v>1</v>
      </c>
    </row>
    <row r="96" spans="1:41" ht="11.25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9"/>
      <c r="Y96" s="3"/>
      <c r="Z96" s="3"/>
      <c r="AA96" s="33"/>
      <c r="AB96" s="3"/>
      <c r="AC96" s="3"/>
      <c r="AD96" s="3"/>
      <c r="AE96" s="3"/>
      <c r="AF96" s="3"/>
      <c r="AG96" s="3"/>
      <c r="AH96" s="9"/>
      <c r="AI96" s="3"/>
      <c r="AJ96" s="3"/>
      <c r="AK96" s="33"/>
      <c r="AL96" s="33"/>
      <c r="AM96" s="3"/>
      <c r="AN96" s="3">
        <f aca="true" t="shared" si="6" ref="AN96:AN102">SUM(B96:AM96)</f>
        <v>0</v>
      </c>
      <c r="AO96" s="24">
        <f aca="true" t="shared" si="7" ref="AO96:AO102">COUNTA(B96:AL96)</f>
        <v>0</v>
      </c>
    </row>
    <row r="97" spans="1:41" ht="11.25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9"/>
      <c r="Y97" s="3"/>
      <c r="Z97" s="3"/>
      <c r="AA97" s="33"/>
      <c r="AB97" s="3"/>
      <c r="AC97" s="3"/>
      <c r="AD97" s="3"/>
      <c r="AE97" s="3"/>
      <c r="AF97" s="3"/>
      <c r="AG97" s="3"/>
      <c r="AH97" s="9"/>
      <c r="AI97" s="3"/>
      <c r="AJ97" s="3"/>
      <c r="AK97" s="33"/>
      <c r="AL97" s="33"/>
      <c r="AM97" s="3"/>
      <c r="AN97" s="3">
        <f t="shared" si="6"/>
        <v>0</v>
      </c>
      <c r="AO97" s="24">
        <f t="shared" si="7"/>
        <v>0</v>
      </c>
    </row>
    <row r="98" spans="1:41" ht="11.25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9"/>
      <c r="Y98" s="3"/>
      <c r="Z98" s="3"/>
      <c r="AA98" s="33"/>
      <c r="AB98" s="3"/>
      <c r="AC98" s="3"/>
      <c r="AD98" s="3"/>
      <c r="AE98" s="3"/>
      <c r="AF98" s="3"/>
      <c r="AG98" s="3"/>
      <c r="AH98" s="9"/>
      <c r="AI98" s="3"/>
      <c r="AJ98" s="3"/>
      <c r="AK98" s="33"/>
      <c r="AL98" s="33"/>
      <c r="AM98" s="3"/>
      <c r="AN98" s="3">
        <f t="shared" si="6"/>
        <v>0</v>
      </c>
      <c r="AO98" s="24">
        <f t="shared" si="7"/>
        <v>0</v>
      </c>
    </row>
    <row r="99" spans="1:41" ht="11.25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9"/>
      <c r="Y99" s="3"/>
      <c r="Z99" s="3"/>
      <c r="AA99" s="33"/>
      <c r="AB99" s="3"/>
      <c r="AC99" s="3"/>
      <c r="AD99" s="3"/>
      <c r="AE99" s="3"/>
      <c r="AF99" s="3"/>
      <c r="AG99" s="3"/>
      <c r="AH99" s="9"/>
      <c r="AI99" s="3"/>
      <c r="AJ99" s="3"/>
      <c r="AK99" s="33"/>
      <c r="AL99" s="33"/>
      <c r="AM99" s="3"/>
      <c r="AN99" s="3">
        <f t="shared" si="6"/>
        <v>0</v>
      </c>
      <c r="AO99" s="24">
        <f t="shared" si="7"/>
        <v>0</v>
      </c>
    </row>
    <row r="100" spans="1:41" ht="11.2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9"/>
      <c r="Y100" s="3"/>
      <c r="Z100" s="3"/>
      <c r="AA100" s="33"/>
      <c r="AB100" s="3"/>
      <c r="AC100" s="3"/>
      <c r="AD100" s="3"/>
      <c r="AE100" s="3"/>
      <c r="AF100" s="3"/>
      <c r="AG100" s="3"/>
      <c r="AH100" s="9"/>
      <c r="AI100" s="3"/>
      <c r="AJ100" s="3"/>
      <c r="AK100" s="33"/>
      <c r="AL100" s="33"/>
      <c r="AM100" s="3"/>
      <c r="AN100" s="3">
        <f t="shared" si="6"/>
        <v>0</v>
      </c>
      <c r="AO100" s="24">
        <f t="shared" si="7"/>
        <v>0</v>
      </c>
    </row>
    <row r="101" spans="1:41" ht="11.2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9"/>
      <c r="Y101" s="3"/>
      <c r="Z101" s="3"/>
      <c r="AA101" s="33"/>
      <c r="AB101" s="3"/>
      <c r="AC101" s="3"/>
      <c r="AD101" s="3"/>
      <c r="AE101" s="3"/>
      <c r="AF101" s="3"/>
      <c r="AG101" s="3"/>
      <c r="AH101" s="9"/>
      <c r="AI101" s="3"/>
      <c r="AJ101" s="3"/>
      <c r="AK101" s="33"/>
      <c r="AL101" s="33"/>
      <c r="AM101" s="3"/>
      <c r="AN101" s="3">
        <f t="shared" si="6"/>
        <v>0</v>
      </c>
      <c r="AO101" s="24">
        <f t="shared" si="7"/>
        <v>0</v>
      </c>
    </row>
    <row r="102" spans="1:41" ht="11.2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9"/>
      <c r="Y102" s="3"/>
      <c r="Z102" s="3"/>
      <c r="AA102" s="33"/>
      <c r="AB102" s="3"/>
      <c r="AC102" s="3"/>
      <c r="AD102" s="3"/>
      <c r="AE102" s="3"/>
      <c r="AF102" s="3"/>
      <c r="AG102" s="3"/>
      <c r="AH102" s="9"/>
      <c r="AI102" s="3"/>
      <c r="AJ102" s="3"/>
      <c r="AK102" s="33"/>
      <c r="AL102" s="33"/>
      <c r="AM102" s="3"/>
      <c r="AN102" s="3">
        <f t="shared" si="6"/>
        <v>0</v>
      </c>
      <c r="AO102" s="24">
        <f t="shared" si="7"/>
        <v>0</v>
      </c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86"/>
  <sheetViews>
    <sheetView zoomScalePageLayoutView="0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8" sqref="AC8"/>
    </sheetView>
  </sheetViews>
  <sheetFormatPr defaultColWidth="11.421875" defaultRowHeight="12.75"/>
  <cols>
    <col min="1" max="1" width="15.7109375" style="10" customWidth="1"/>
    <col min="2" max="2" width="3.00390625" style="7" bestFit="1" customWidth="1"/>
    <col min="3" max="6" width="3.00390625" style="11" bestFit="1" customWidth="1"/>
    <col min="7" max="7" width="3.57421875" style="11" bestFit="1" customWidth="1"/>
    <col min="8" max="9" width="3.00390625" style="11" bestFit="1" customWidth="1"/>
    <col min="10" max="10" width="3.140625" style="11" customWidth="1"/>
    <col min="11" max="11" width="3.00390625" style="20" bestFit="1" customWidth="1"/>
    <col min="12" max="12" width="3.00390625" style="11" bestFit="1" customWidth="1"/>
    <col min="13" max="13" width="3.00390625" style="20" bestFit="1" customWidth="1"/>
    <col min="14" max="14" width="3.00390625" style="11" bestFit="1" customWidth="1"/>
    <col min="15" max="21" width="3.00390625" style="11" customWidth="1"/>
    <col min="22" max="22" width="4.8515625" style="7" bestFit="1" customWidth="1"/>
    <col min="23" max="23" width="2.7109375" style="7" bestFit="1" customWidth="1"/>
    <col min="24" max="24" width="2.8515625" style="6" customWidth="1"/>
    <col min="25" max="25" width="15.7109375" style="6" customWidth="1"/>
    <col min="26" max="35" width="3.00390625" style="11" customWidth="1"/>
    <col min="36" max="88" width="3.00390625" style="6" customWidth="1"/>
    <col min="89" max="16384" width="11.421875" style="6" customWidth="1"/>
  </cols>
  <sheetData>
    <row r="1" spans="1:35" s="5" customFormat="1" ht="37.5" customHeight="1">
      <c r="A1" s="4" t="s">
        <v>258</v>
      </c>
      <c r="B1" s="31" t="s">
        <v>366</v>
      </c>
      <c r="C1" s="31" t="s">
        <v>5</v>
      </c>
      <c r="D1" s="31" t="s">
        <v>406</v>
      </c>
      <c r="E1" s="31" t="s">
        <v>1508</v>
      </c>
      <c r="F1" s="31" t="s">
        <v>287</v>
      </c>
      <c r="G1" s="31" t="s">
        <v>18</v>
      </c>
      <c r="H1" s="31" t="s">
        <v>59</v>
      </c>
      <c r="I1" s="31" t="s">
        <v>10</v>
      </c>
      <c r="J1" s="32" t="s">
        <v>132</v>
      </c>
      <c r="K1" s="32" t="s">
        <v>175</v>
      </c>
      <c r="L1" s="32" t="s">
        <v>15</v>
      </c>
      <c r="M1" s="31" t="s">
        <v>12</v>
      </c>
      <c r="N1" s="31" t="s">
        <v>1468</v>
      </c>
      <c r="O1" s="31" t="s">
        <v>13</v>
      </c>
      <c r="P1" s="31" t="s">
        <v>152</v>
      </c>
      <c r="Q1" s="31" t="s">
        <v>19</v>
      </c>
      <c r="R1" s="31"/>
      <c r="S1" s="31"/>
      <c r="T1" s="31"/>
      <c r="U1" s="31"/>
      <c r="V1" s="42" t="s">
        <v>259</v>
      </c>
      <c r="W1" s="3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24" ht="11.25">
      <c r="A2" s="8" t="s">
        <v>818</v>
      </c>
      <c r="B2" s="3"/>
      <c r="C2" s="73">
        <v>6</v>
      </c>
      <c r="D2" s="9"/>
      <c r="E2" s="9">
        <v>11</v>
      </c>
      <c r="F2" s="9">
        <v>9</v>
      </c>
      <c r="G2" s="9"/>
      <c r="H2" s="9">
        <v>12</v>
      </c>
      <c r="I2" s="9"/>
      <c r="J2" s="9"/>
      <c r="K2" s="3"/>
      <c r="L2" s="9"/>
      <c r="M2" s="3">
        <v>9</v>
      </c>
      <c r="N2" s="9">
        <v>10</v>
      </c>
      <c r="O2" s="9"/>
      <c r="P2" s="73">
        <v>2</v>
      </c>
      <c r="Q2" s="9">
        <v>13</v>
      </c>
      <c r="R2" s="9"/>
      <c r="S2" s="9"/>
      <c r="T2" s="9"/>
      <c r="U2" s="9"/>
      <c r="V2" s="33">
        <f>-P2-C2</f>
        <v>-8</v>
      </c>
      <c r="W2" s="9">
        <f aca="true" t="shared" si="0" ref="W2:W33">SUM(B2:V2)</f>
        <v>64</v>
      </c>
      <c r="X2" s="11">
        <f aca="true" t="shared" si="1" ref="X2:X33">COUNTA(B2:U2)</f>
        <v>8</v>
      </c>
    </row>
    <row r="3" spans="1:24" ht="11.25">
      <c r="A3" s="8" t="s">
        <v>550</v>
      </c>
      <c r="B3" s="3">
        <v>4</v>
      </c>
      <c r="C3" s="9">
        <v>6</v>
      </c>
      <c r="D3" s="9"/>
      <c r="E3" s="9"/>
      <c r="F3" s="9"/>
      <c r="G3" s="9">
        <v>12</v>
      </c>
      <c r="H3" s="9"/>
      <c r="I3" s="9">
        <v>10</v>
      </c>
      <c r="J3" s="9"/>
      <c r="K3" s="3">
        <v>9</v>
      </c>
      <c r="L3" s="9"/>
      <c r="M3" s="3"/>
      <c r="N3" s="9"/>
      <c r="O3" s="9">
        <v>7</v>
      </c>
      <c r="P3" s="9"/>
      <c r="Q3" s="9"/>
      <c r="R3" s="9"/>
      <c r="S3" s="9"/>
      <c r="T3" s="9"/>
      <c r="U3" s="9"/>
      <c r="V3" s="9"/>
      <c r="W3" s="9">
        <f t="shared" si="0"/>
        <v>48</v>
      </c>
      <c r="X3" s="11">
        <f t="shared" si="1"/>
        <v>6</v>
      </c>
    </row>
    <row r="4" spans="1:24" ht="11.25">
      <c r="A4" s="8" t="s">
        <v>808</v>
      </c>
      <c r="B4" s="3"/>
      <c r="C4" s="9">
        <v>6</v>
      </c>
      <c r="D4" s="9">
        <v>6</v>
      </c>
      <c r="E4" s="9"/>
      <c r="F4" s="9">
        <v>12</v>
      </c>
      <c r="G4" s="9"/>
      <c r="H4" s="3"/>
      <c r="I4" s="9"/>
      <c r="J4" s="73">
        <v>0</v>
      </c>
      <c r="K4" s="3"/>
      <c r="L4" s="9"/>
      <c r="M4" s="66">
        <v>3</v>
      </c>
      <c r="N4" s="9"/>
      <c r="O4" s="9">
        <v>4</v>
      </c>
      <c r="P4" s="9">
        <v>7</v>
      </c>
      <c r="Q4" s="9">
        <v>9</v>
      </c>
      <c r="R4" s="9"/>
      <c r="S4" s="9"/>
      <c r="T4" s="9"/>
      <c r="U4" s="9"/>
      <c r="V4" s="33">
        <f>-J4-M4</f>
        <v>-3</v>
      </c>
      <c r="W4" s="9">
        <f t="shared" si="0"/>
        <v>44</v>
      </c>
      <c r="X4" s="11">
        <f t="shared" si="1"/>
        <v>8</v>
      </c>
    </row>
    <row r="5" spans="1:24" ht="11.25">
      <c r="A5" s="28" t="s">
        <v>807</v>
      </c>
      <c r="B5" s="3"/>
      <c r="C5" s="3">
        <v>5</v>
      </c>
      <c r="D5" s="3">
        <v>7</v>
      </c>
      <c r="E5" s="3"/>
      <c r="F5" s="73">
        <v>2</v>
      </c>
      <c r="G5" s="9">
        <v>8</v>
      </c>
      <c r="H5" s="9"/>
      <c r="I5" s="9"/>
      <c r="J5" s="9"/>
      <c r="K5" s="3"/>
      <c r="L5" s="9"/>
      <c r="M5" s="3">
        <v>10</v>
      </c>
      <c r="N5" s="9">
        <v>4</v>
      </c>
      <c r="O5" s="9">
        <v>9</v>
      </c>
      <c r="P5" s="9"/>
      <c r="Q5" s="9"/>
      <c r="R5" s="9"/>
      <c r="S5" s="9"/>
      <c r="T5" s="9"/>
      <c r="U5" s="9"/>
      <c r="V5" s="33">
        <f>-F5</f>
        <v>-2</v>
      </c>
      <c r="W5" s="9">
        <f t="shared" si="0"/>
        <v>43</v>
      </c>
      <c r="X5" s="11">
        <f t="shared" si="1"/>
        <v>7</v>
      </c>
    </row>
    <row r="6" spans="1:24" ht="11.25">
      <c r="A6" s="28" t="s">
        <v>809</v>
      </c>
      <c r="B6" s="3"/>
      <c r="C6" s="3">
        <v>5</v>
      </c>
      <c r="D6" s="9"/>
      <c r="E6" s="3"/>
      <c r="F6" s="9"/>
      <c r="G6" s="9">
        <v>5</v>
      </c>
      <c r="H6" s="73">
        <v>3</v>
      </c>
      <c r="I6" s="9"/>
      <c r="J6" s="9">
        <v>6</v>
      </c>
      <c r="K6" s="3"/>
      <c r="L6" s="9">
        <v>10</v>
      </c>
      <c r="M6" s="3"/>
      <c r="N6" s="9"/>
      <c r="O6" s="9">
        <v>4</v>
      </c>
      <c r="P6" s="9"/>
      <c r="Q6" s="9">
        <v>5</v>
      </c>
      <c r="R6" s="9"/>
      <c r="S6" s="9"/>
      <c r="T6" s="9"/>
      <c r="U6" s="9"/>
      <c r="V6" s="33">
        <f>-H6</f>
        <v>-3</v>
      </c>
      <c r="W6" s="9">
        <f t="shared" si="0"/>
        <v>35</v>
      </c>
      <c r="X6" s="11">
        <f t="shared" si="1"/>
        <v>7</v>
      </c>
    </row>
    <row r="7" spans="1:24" ht="11.25">
      <c r="A7" s="8" t="s">
        <v>863</v>
      </c>
      <c r="B7" s="3"/>
      <c r="C7" s="9"/>
      <c r="D7" s="9">
        <v>6</v>
      </c>
      <c r="E7" s="9"/>
      <c r="F7" s="9">
        <v>4</v>
      </c>
      <c r="G7" s="9"/>
      <c r="H7" s="9">
        <v>6</v>
      </c>
      <c r="I7" s="9"/>
      <c r="J7" s="9"/>
      <c r="K7" s="3"/>
      <c r="L7" s="9">
        <v>4</v>
      </c>
      <c r="M7" s="3">
        <v>9</v>
      </c>
      <c r="N7" s="9"/>
      <c r="O7" s="9">
        <v>5</v>
      </c>
      <c r="P7" s="9"/>
      <c r="Q7" s="9"/>
      <c r="R7" s="9"/>
      <c r="S7" s="9"/>
      <c r="T7" s="9"/>
      <c r="U7" s="9"/>
      <c r="V7" s="3"/>
      <c r="W7" s="9">
        <f t="shared" si="0"/>
        <v>34</v>
      </c>
      <c r="X7" s="11">
        <f t="shared" si="1"/>
        <v>6</v>
      </c>
    </row>
    <row r="8" spans="1:26" ht="11.25">
      <c r="A8" s="8" t="s">
        <v>812</v>
      </c>
      <c r="B8" s="3"/>
      <c r="C8" s="9">
        <v>3</v>
      </c>
      <c r="D8" s="9">
        <v>12</v>
      </c>
      <c r="E8" s="9"/>
      <c r="F8" s="9"/>
      <c r="G8" s="9">
        <v>7</v>
      </c>
      <c r="H8" s="9">
        <v>5</v>
      </c>
      <c r="I8" s="9"/>
      <c r="J8" s="9"/>
      <c r="K8" s="3"/>
      <c r="L8" s="9">
        <v>3</v>
      </c>
      <c r="M8" s="3">
        <v>3</v>
      </c>
      <c r="N8" s="9"/>
      <c r="O8" s="9"/>
      <c r="P8" s="9"/>
      <c r="Q8" s="9"/>
      <c r="R8" s="9"/>
      <c r="S8" s="9"/>
      <c r="T8" s="9"/>
      <c r="U8" s="9"/>
      <c r="V8" s="3"/>
      <c r="W8" s="9">
        <f t="shared" si="0"/>
        <v>33</v>
      </c>
      <c r="X8" s="11">
        <f t="shared" si="1"/>
        <v>6</v>
      </c>
      <c r="Z8" s="11">
        <v>5</v>
      </c>
    </row>
    <row r="9" spans="1:26" ht="11.25">
      <c r="A9" s="8" t="s">
        <v>1148</v>
      </c>
      <c r="B9" s="3"/>
      <c r="C9" s="9"/>
      <c r="D9" s="9"/>
      <c r="E9" s="9"/>
      <c r="F9" s="9">
        <v>4</v>
      </c>
      <c r="G9" s="9"/>
      <c r="H9" s="3">
        <v>3</v>
      </c>
      <c r="I9" s="9">
        <v>3</v>
      </c>
      <c r="J9" s="9"/>
      <c r="K9" s="3"/>
      <c r="L9" s="9"/>
      <c r="M9" s="3"/>
      <c r="N9" s="9">
        <v>2</v>
      </c>
      <c r="O9" s="9">
        <v>9</v>
      </c>
      <c r="P9" s="9">
        <v>7</v>
      </c>
      <c r="Q9" s="9">
        <v>7</v>
      </c>
      <c r="R9" s="9"/>
      <c r="S9" s="9"/>
      <c r="T9" s="9"/>
      <c r="U9" s="9"/>
      <c r="V9" s="33">
        <f>-N9</f>
        <v>-2</v>
      </c>
      <c r="W9" s="9">
        <f t="shared" si="0"/>
        <v>33</v>
      </c>
      <c r="X9" s="11">
        <f t="shared" si="1"/>
        <v>7</v>
      </c>
      <c r="Z9" s="11">
        <v>3</v>
      </c>
    </row>
    <row r="10" spans="1:24" ht="11.25">
      <c r="A10" s="8" t="s">
        <v>811</v>
      </c>
      <c r="B10" s="3"/>
      <c r="C10" s="9">
        <v>2</v>
      </c>
      <c r="D10" s="9">
        <v>7</v>
      </c>
      <c r="E10" s="9"/>
      <c r="F10" s="9"/>
      <c r="G10" s="9"/>
      <c r="H10" s="9"/>
      <c r="I10" s="9"/>
      <c r="J10" s="9">
        <v>8</v>
      </c>
      <c r="K10" s="3"/>
      <c r="L10" s="9"/>
      <c r="M10" s="3">
        <v>1</v>
      </c>
      <c r="N10" s="9"/>
      <c r="O10" s="9"/>
      <c r="P10" s="9">
        <v>6</v>
      </c>
      <c r="Q10" s="9">
        <v>7</v>
      </c>
      <c r="R10" s="9"/>
      <c r="S10" s="9"/>
      <c r="T10" s="9"/>
      <c r="U10" s="9"/>
      <c r="V10" s="3"/>
      <c r="W10" s="9">
        <f t="shared" si="0"/>
        <v>31</v>
      </c>
      <c r="X10" s="11">
        <f t="shared" si="1"/>
        <v>6</v>
      </c>
    </row>
    <row r="11" spans="1:24" ht="11.25">
      <c r="A11" s="8" t="s">
        <v>886</v>
      </c>
      <c r="B11" s="3"/>
      <c r="C11" s="9"/>
      <c r="D11" s="9">
        <v>3</v>
      </c>
      <c r="E11" s="9"/>
      <c r="F11" s="9">
        <v>5</v>
      </c>
      <c r="G11" s="9"/>
      <c r="H11" s="9"/>
      <c r="I11" s="9">
        <v>8</v>
      </c>
      <c r="J11" s="9"/>
      <c r="K11" s="3"/>
      <c r="L11" s="9">
        <v>3</v>
      </c>
      <c r="M11" s="3">
        <v>5</v>
      </c>
      <c r="N11" s="9"/>
      <c r="O11" s="9">
        <v>3</v>
      </c>
      <c r="P11" s="9"/>
      <c r="Q11" s="9">
        <v>6</v>
      </c>
      <c r="R11" s="9"/>
      <c r="S11" s="9"/>
      <c r="T11" s="9"/>
      <c r="U11" s="9"/>
      <c r="V11" s="33">
        <f>-D11</f>
        <v>-3</v>
      </c>
      <c r="W11" s="9">
        <f t="shared" si="0"/>
        <v>30</v>
      </c>
      <c r="X11" s="11">
        <f t="shared" si="1"/>
        <v>7</v>
      </c>
    </row>
    <row r="12" spans="1:24" ht="11.25">
      <c r="A12" s="8" t="s">
        <v>546</v>
      </c>
      <c r="B12" s="3">
        <v>6</v>
      </c>
      <c r="C12" s="9">
        <v>3</v>
      </c>
      <c r="D12" s="9"/>
      <c r="E12" s="9"/>
      <c r="F12" s="9">
        <v>8</v>
      </c>
      <c r="G12" s="9">
        <v>3</v>
      </c>
      <c r="H12" s="3"/>
      <c r="I12" s="9"/>
      <c r="J12" s="9"/>
      <c r="K12" s="46"/>
      <c r="L12" s="9"/>
      <c r="M12" s="3"/>
      <c r="N12" s="9"/>
      <c r="O12" s="9"/>
      <c r="P12" s="9">
        <v>9</v>
      </c>
      <c r="Q12" s="9"/>
      <c r="R12" s="9"/>
      <c r="S12" s="9"/>
      <c r="T12" s="9"/>
      <c r="U12" s="9"/>
      <c r="V12" s="3"/>
      <c r="W12" s="9">
        <f t="shared" si="0"/>
        <v>29</v>
      </c>
      <c r="X12" s="11">
        <f t="shared" si="1"/>
        <v>5</v>
      </c>
    </row>
    <row r="13" spans="1:24" ht="11.25">
      <c r="A13" s="8" t="s">
        <v>1318</v>
      </c>
      <c r="B13" s="3"/>
      <c r="C13" s="9">
        <v>7</v>
      </c>
      <c r="D13" s="9"/>
      <c r="E13" s="9"/>
      <c r="F13" s="66">
        <v>2</v>
      </c>
      <c r="G13" s="3">
        <v>3</v>
      </c>
      <c r="H13" s="3">
        <v>8</v>
      </c>
      <c r="I13" s="3"/>
      <c r="J13" s="3"/>
      <c r="K13" s="3"/>
      <c r="L13" s="66">
        <v>2</v>
      </c>
      <c r="M13" s="3">
        <v>2</v>
      </c>
      <c r="N13" s="3"/>
      <c r="O13" s="3">
        <v>3</v>
      </c>
      <c r="P13" s="3"/>
      <c r="Q13" s="3">
        <v>4</v>
      </c>
      <c r="R13" s="3"/>
      <c r="S13" s="3"/>
      <c r="T13" s="3"/>
      <c r="U13" s="3"/>
      <c r="V13" s="33">
        <f>-F13-L13</f>
        <v>-4</v>
      </c>
      <c r="W13" s="9">
        <f t="shared" si="0"/>
        <v>27</v>
      </c>
      <c r="X13" s="11">
        <f t="shared" si="1"/>
        <v>8</v>
      </c>
    </row>
    <row r="14" spans="1:24" ht="11.25">
      <c r="A14" s="8" t="s">
        <v>548</v>
      </c>
      <c r="B14" s="3">
        <v>4</v>
      </c>
      <c r="C14" s="9">
        <v>2</v>
      </c>
      <c r="D14" s="9"/>
      <c r="E14" s="9"/>
      <c r="F14" s="9"/>
      <c r="G14" s="9">
        <v>10</v>
      </c>
      <c r="H14" s="9"/>
      <c r="I14" s="9">
        <v>5</v>
      </c>
      <c r="J14" s="9"/>
      <c r="K14" s="3">
        <v>6</v>
      </c>
      <c r="L14" s="9"/>
      <c r="M14" s="3"/>
      <c r="N14" s="9"/>
      <c r="O14" s="9"/>
      <c r="P14" s="9"/>
      <c r="Q14" s="9"/>
      <c r="R14" s="9"/>
      <c r="S14" s="9"/>
      <c r="T14" s="9"/>
      <c r="U14" s="9"/>
      <c r="V14" s="3"/>
      <c r="W14" s="3">
        <f t="shared" si="0"/>
        <v>27</v>
      </c>
      <c r="X14" s="11">
        <f t="shared" si="1"/>
        <v>5</v>
      </c>
    </row>
    <row r="15" spans="1:24" ht="11.25">
      <c r="A15" s="8" t="s">
        <v>880</v>
      </c>
      <c r="B15" s="3"/>
      <c r="C15" s="9"/>
      <c r="D15" s="9">
        <v>5</v>
      </c>
      <c r="E15" s="9"/>
      <c r="F15" s="9"/>
      <c r="G15" s="9">
        <v>7</v>
      </c>
      <c r="H15" s="3">
        <v>7</v>
      </c>
      <c r="I15" s="9"/>
      <c r="J15" s="9"/>
      <c r="K15" s="3"/>
      <c r="L15" s="9"/>
      <c r="M15" s="3"/>
      <c r="N15" s="9"/>
      <c r="O15" s="9"/>
      <c r="P15" s="9"/>
      <c r="Q15" s="9"/>
      <c r="R15" s="9"/>
      <c r="S15" s="9"/>
      <c r="T15" s="9"/>
      <c r="U15" s="9"/>
      <c r="V15" s="3"/>
      <c r="W15" s="9">
        <f t="shared" si="0"/>
        <v>19</v>
      </c>
      <c r="X15" s="11">
        <f t="shared" si="1"/>
        <v>3</v>
      </c>
    </row>
    <row r="16" spans="1:24" ht="11.25">
      <c r="A16" s="8" t="s">
        <v>882</v>
      </c>
      <c r="B16" s="3"/>
      <c r="C16" s="9"/>
      <c r="D16" s="9">
        <v>5</v>
      </c>
      <c r="E16" s="9"/>
      <c r="F16" s="9">
        <v>1</v>
      </c>
      <c r="G16" s="9"/>
      <c r="H16" s="9"/>
      <c r="I16" s="9">
        <v>0</v>
      </c>
      <c r="J16" s="9"/>
      <c r="K16" s="3"/>
      <c r="L16" s="9">
        <v>8</v>
      </c>
      <c r="M16" s="3">
        <v>5</v>
      </c>
      <c r="N16" s="9"/>
      <c r="O16" s="9"/>
      <c r="P16" s="9"/>
      <c r="Q16" s="9"/>
      <c r="R16" s="9"/>
      <c r="S16" s="9"/>
      <c r="T16" s="9"/>
      <c r="U16" s="9"/>
      <c r="V16" s="3"/>
      <c r="W16" s="9">
        <f t="shared" si="0"/>
        <v>19</v>
      </c>
      <c r="X16" s="11">
        <f t="shared" si="1"/>
        <v>5</v>
      </c>
    </row>
    <row r="17" spans="1:24" ht="11.25">
      <c r="A17" s="8" t="s">
        <v>551</v>
      </c>
      <c r="B17" s="3">
        <v>1</v>
      </c>
      <c r="C17" s="9">
        <v>2</v>
      </c>
      <c r="D17" s="9"/>
      <c r="E17" s="9"/>
      <c r="F17" s="9"/>
      <c r="G17" s="9"/>
      <c r="H17" s="3"/>
      <c r="I17" s="9">
        <v>6</v>
      </c>
      <c r="J17" s="9"/>
      <c r="K17" s="3">
        <v>3</v>
      </c>
      <c r="L17" s="9"/>
      <c r="M17" s="3"/>
      <c r="N17" s="9"/>
      <c r="O17" s="9">
        <v>6</v>
      </c>
      <c r="P17" s="9"/>
      <c r="Q17" s="9"/>
      <c r="R17" s="9"/>
      <c r="S17" s="9"/>
      <c r="T17" s="9"/>
      <c r="U17" s="9"/>
      <c r="V17" s="3"/>
      <c r="W17" s="9">
        <f t="shared" si="0"/>
        <v>18</v>
      </c>
      <c r="X17" s="11">
        <f t="shared" si="1"/>
        <v>5</v>
      </c>
    </row>
    <row r="18" spans="1:24" ht="11.25">
      <c r="A18" s="8" t="s">
        <v>881</v>
      </c>
      <c r="B18" s="3"/>
      <c r="C18" s="9"/>
      <c r="D18" s="9">
        <v>11</v>
      </c>
      <c r="E18" s="9"/>
      <c r="F18" s="9"/>
      <c r="G18" s="9"/>
      <c r="H18" s="3"/>
      <c r="I18" s="9"/>
      <c r="J18" s="9"/>
      <c r="K18" s="3"/>
      <c r="L18" s="9"/>
      <c r="M18" s="3"/>
      <c r="N18" s="9"/>
      <c r="O18" s="9">
        <v>6</v>
      </c>
      <c r="P18" s="9"/>
      <c r="Q18" s="9"/>
      <c r="R18" s="9"/>
      <c r="S18" s="9"/>
      <c r="T18" s="9"/>
      <c r="U18" s="9"/>
      <c r="V18" s="3"/>
      <c r="W18" s="9">
        <f t="shared" si="0"/>
        <v>17</v>
      </c>
      <c r="X18" s="11">
        <f t="shared" si="1"/>
        <v>2</v>
      </c>
    </row>
    <row r="19" spans="1:24" ht="11.25">
      <c r="A19" s="8" t="s">
        <v>1496</v>
      </c>
      <c r="B19" s="3"/>
      <c r="C19" s="9"/>
      <c r="D19" s="9"/>
      <c r="E19" s="9"/>
      <c r="F19" s="9">
        <v>3</v>
      </c>
      <c r="G19" s="9"/>
      <c r="H19" s="9"/>
      <c r="I19" s="9">
        <v>3</v>
      </c>
      <c r="J19" s="9"/>
      <c r="K19" s="3"/>
      <c r="L19" s="9">
        <v>3</v>
      </c>
      <c r="M19" s="3">
        <v>6</v>
      </c>
      <c r="N19" s="9"/>
      <c r="O19" s="9">
        <v>2</v>
      </c>
      <c r="P19" s="9"/>
      <c r="Q19" s="9"/>
      <c r="R19" s="9"/>
      <c r="S19" s="9"/>
      <c r="T19" s="9"/>
      <c r="U19" s="9"/>
      <c r="V19" s="3"/>
      <c r="W19" s="9">
        <f t="shared" si="0"/>
        <v>17</v>
      </c>
      <c r="X19" s="11">
        <f t="shared" si="1"/>
        <v>5</v>
      </c>
    </row>
    <row r="20" spans="1:24" ht="11.25">
      <c r="A20" s="28" t="s">
        <v>1231</v>
      </c>
      <c r="B20" s="3"/>
      <c r="C20" s="3"/>
      <c r="D20" s="9"/>
      <c r="E20" s="3"/>
      <c r="F20" s="9"/>
      <c r="G20" s="9"/>
      <c r="H20" s="9">
        <v>3</v>
      </c>
      <c r="I20" s="9"/>
      <c r="J20" s="9">
        <v>5</v>
      </c>
      <c r="K20" s="3"/>
      <c r="L20" s="9"/>
      <c r="M20" s="3"/>
      <c r="N20" s="9"/>
      <c r="O20" s="9"/>
      <c r="P20" s="9"/>
      <c r="Q20" s="9">
        <v>7</v>
      </c>
      <c r="R20" s="9"/>
      <c r="S20" s="9"/>
      <c r="T20" s="9"/>
      <c r="U20" s="9"/>
      <c r="V20" s="3"/>
      <c r="W20" s="9">
        <f t="shared" si="0"/>
        <v>15</v>
      </c>
      <c r="X20" s="11">
        <f t="shared" si="1"/>
        <v>3</v>
      </c>
    </row>
    <row r="21" spans="1:24" ht="11.25">
      <c r="A21" s="8" t="s">
        <v>884</v>
      </c>
      <c r="B21" s="3"/>
      <c r="C21" s="9"/>
      <c r="D21" s="9">
        <v>4</v>
      </c>
      <c r="E21" s="9"/>
      <c r="F21" s="9"/>
      <c r="G21" s="9"/>
      <c r="H21" s="9"/>
      <c r="I21" s="9">
        <v>2</v>
      </c>
      <c r="J21" s="9"/>
      <c r="K21" s="3"/>
      <c r="L21" s="9"/>
      <c r="M21" s="3">
        <v>3</v>
      </c>
      <c r="N21" s="9">
        <v>5</v>
      </c>
      <c r="O21" s="9"/>
      <c r="P21" s="9"/>
      <c r="Q21" s="9"/>
      <c r="R21" s="9"/>
      <c r="S21" s="9"/>
      <c r="T21" s="9"/>
      <c r="U21" s="9"/>
      <c r="V21" s="3"/>
      <c r="W21" s="9">
        <f t="shared" si="0"/>
        <v>14</v>
      </c>
      <c r="X21" s="11">
        <f t="shared" si="1"/>
        <v>4</v>
      </c>
    </row>
    <row r="22" spans="1:24" ht="11.25">
      <c r="A22" s="8" t="s">
        <v>1093</v>
      </c>
      <c r="B22" s="3"/>
      <c r="C22" s="9"/>
      <c r="D22" s="3"/>
      <c r="E22" s="9">
        <v>7</v>
      </c>
      <c r="F22" s="9"/>
      <c r="G22" s="9">
        <v>3</v>
      </c>
      <c r="H22" s="9"/>
      <c r="I22" s="9"/>
      <c r="J22" s="9"/>
      <c r="K22" s="3"/>
      <c r="L22" s="9"/>
      <c r="M22" s="3"/>
      <c r="N22" s="9">
        <v>3</v>
      </c>
      <c r="O22" s="9"/>
      <c r="P22" s="9"/>
      <c r="Q22" s="9"/>
      <c r="R22" s="9"/>
      <c r="S22" s="9"/>
      <c r="T22" s="9"/>
      <c r="U22" s="9"/>
      <c r="V22" s="3"/>
      <c r="W22" s="9">
        <f t="shared" si="0"/>
        <v>13</v>
      </c>
      <c r="X22" s="11">
        <f t="shared" si="1"/>
        <v>3</v>
      </c>
    </row>
    <row r="23" spans="1:24" ht="11.25">
      <c r="A23" s="8" t="s">
        <v>879</v>
      </c>
      <c r="B23" s="3"/>
      <c r="C23" s="9">
        <v>3</v>
      </c>
      <c r="D23" s="9">
        <v>3</v>
      </c>
      <c r="E23" s="9"/>
      <c r="F23" s="9"/>
      <c r="G23" s="9">
        <v>3</v>
      </c>
      <c r="H23" s="3">
        <v>1</v>
      </c>
      <c r="I23" s="9"/>
      <c r="J23" s="9">
        <v>2</v>
      </c>
      <c r="K23" s="3"/>
      <c r="L23" s="9"/>
      <c r="M23" s="3">
        <v>1</v>
      </c>
      <c r="N23" s="9"/>
      <c r="O23" s="9"/>
      <c r="P23" s="9"/>
      <c r="Q23" s="9"/>
      <c r="R23" s="9"/>
      <c r="S23" s="9"/>
      <c r="T23" s="9"/>
      <c r="U23" s="9"/>
      <c r="V23" s="3"/>
      <c r="W23" s="9">
        <f t="shared" si="0"/>
        <v>13</v>
      </c>
      <c r="X23" s="11">
        <f t="shared" si="1"/>
        <v>6</v>
      </c>
    </row>
    <row r="24" spans="1:24" ht="11.25">
      <c r="A24" s="8" t="s">
        <v>1498</v>
      </c>
      <c r="B24" s="3"/>
      <c r="C24" s="9"/>
      <c r="D24" s="9"/>
      <c r="E24" s="9"/>
      <c r="F24" s="9"/>
      <c r="G24" s="9"/>
      <c r="H24" s="9"/>
      <c r="I24" s="9"/>
      <c r="J24" s="9"/>
      <c r="K24" s="3"/>
      <c r="L24" s="9"/>
      <c r="M24" s="3"/>
      <c r="N24" s="9"/>
      <c r="O24" s="9">
        <v>12</v>
      </c>
      <c r="P24" s="9"/>
      <c r="Q24" s="9"/>
      <c r="R24" s="9"/>
      <c r="S24" s="9"/>
      <c r="T24" s="9"/>
      <c r="U24" s="9"/>
      <c r="V24" s="3"/>
      <c r="W24" s="9">
        <f t="shared" si="0"/>
        <v>12</v>
      </c>
      <c r="X24" s="11">
        <f t="shared" si="1"/>
        <v>1</v>
      </c>
    </row>
    <row r="25" spans="1:24" ht="11.25">
      <c r="A25" s="8" t="s">
        <v>817</v>
      </c>
      <c r="B25" s="3"/>
      <c r="C25" s="9">
        <v>12</v>
      </c>
      <c r="D25" s="9"/>
      <c r="E25" s="9"/>
      <c r="F25" s="9"/>
      <c r="G25" s="9"/>
      <c r="H25" s="9"/>
      <c r="I25" s="9"/>
      <c r="J25" s="9"/>
      <c r="K25" s="3"/>
      <c r="L25" s="9"/>
      <c r="M25" s="3"/>
      <c r="N25" s="9"/>
      <c r="O25" s="9"/>
      <c r="P25" s="9"/>
      <c r="Q25" s="9"/>
      <c r="R25" s="9"/>
      <c r="S25" s="9"/>
      <c r="T25" s="9"/>
      <c r="U25" s="9"/>
      <c r="V25" s="3"/>
      <c r="W25" s="9">
        <f t="shared" si="0"/>
        <v>12</v>
      </c>
      <c r="X25" s="11">
        <f t="shared" si="1"/>
        <v>1</v>
      </c>
    </row>
    <row r="26" spans="1:24" ht="11.25">
      <c r="A26" s="8" t="s">
        <v>1633</v>
      </c>
      <c r="B26" s="3"/>
      <c r="C26" s="9"/>
      <c r="D26" s="9"/>
      <c r="E26" s="9"/>
      <c r="F26" s="9"/>
      <c r="G26" s="9"/>
      <c r="H26" s="9"/>
      <c r="I26" s="9"/>
      <c r="J26" s="9"/>
      <c r="K26" s="9"/>
      <c r="L26" s="9"/>
      <c r="M26" s="3"/>
      <c r="N26" s="9"/>
      <c r="O26" s="9"/>
      <c r="P26" s="9"/>
      <c r="Q26" s="9">
        <v>10</v>
      </c>
      <c r="R26" s="9"/>
      <c r="S26" s="9"/>
      <c r="T26" s="9"/>
      <c r="U26" s="9"/>
      <c r="V26" s="3"/>
      <c r="W26" s="3">
        <f t="shared" si="0"/>
        <v>10</v>
      </c>
      <c r="X26" s="11">
        <f t="shared" si="1"/>
        <v>1</v>
      </c>
    </row>
    <row r="27" spans="1:24" ht="11.25">
      <c r="A27" s="8" t="s">
        <v>816</v>
      </c>
      <c r="B27" s="3"/>
      <c r="C27" s="9">
        <v>10</v>
      </c>
      <c r="D27" s="9"/>
      <c r="E27" s="9"/>
      <c r="F27" s="9"/>
      <c r="G27" s="9"/>
      <c r="H27" s="3"/>
      <c r="I27" s="9"/>
      <c r="J27" s="9"/>
      <c r="K27" s="3"/>
      <c r="L27" s="9"/>
      <c r="M27" s="3"/>
      <c r="N27" s="9"/>
      <c r="O27" s="9"/>
      <c r="P27" s="9"/>
      <c r="Q27" s="9"/>
      <c r="R27" s="9"/>
      <c r="S27" s="9"/>
      <c r="T27" s="9"/>
      <c r="U27" s="9"/>
      <c r="V27" s="3"/>
      <c r="W27" s="9">
        <f t="shared" si="0"/>
        <v>10</v>
      </c>
      <c r="X27" s="11">
        <f t="shared" si="1"/>
        <v>1</v>
      </c>
    </row>
    <row r="28" spans="1:24" ht="11.25">
      <c r="A28" s="8" t="s">
        <v>1149</v>
      </c>
      <c r="B28" s="3"/>
      <c r="C28" s="9"/>
      <c r="D28" s="9"/>
      <c r="E28" s="9"/>
      <c r="F28" s="9">
        <v>8</v>
      </c>
      <c r="G28" s="9"/>
      <c r="H28" s="3">
        <v>2</v>
      </c>
      <c r="I28" s="9"/>
      <c r="J28" s="9"/>
      <c r="K28" s="46"/>
      <c r="L28" s="9"/>
      <c r="M28" s="3"/>
      <c r="N28" s="9"/>
      <c r="O28" s="9"/>
      <c r="P28" s="9"/>
      <c r="Q28" s="9"/>
      <c r="R28" s="9"/>
      <c r="S28" s="9"/>
      <c r="T28" s="9"/>
      <c r="U28" s="9"/>
      <c r="V28" s="3"/>
      <c r="W28" s="9">
        <f t="shared" si="0"/>
        <v>10</v>
      </c>
      <c r="X28" s="11">
        <f t="shared" si="1"/>
        <v>2</v>
      </c>
    </row>
    <row r="29" spans="1:24" ht="11.25">
      <c r="A29" s="8" t="s">
        <v>587</v>
      </c>
      <c r="B29" s="3"/>
      <c r="C29" s="9"/>
      <c r="D29" s="9"/>
      <c r="E29" s="9"/>
      <c r="F29" s="9"/>
      <c r="G29" s="9"/>
      <c r="H29" s="9"/>
      <c r="I29" s="9">
        <v>3</v>
      </c>
      <c r="J29" s="9"/>
      <c r="K29" s="3"/>
      <c r="L29" s="9"/>
      <c r="M29" s="3"/>
      <c r="N29" s="9"/>
      <c r="O29" s="9">
        <v>3</v>
      </c>
      <c r="P29" s="9"/>
      <c r="Q29" s="9">
        <v>4</v>
      </c>
      <c r="R29" s="9"/>
      <c r="S29" s="9" t="s">
        <v>129</v>
      </c>
      <c r="T29" s="9"/>
      <c r="U29" s="9"/>
      <c r="V29" s="3"/>
      <c r="W29" s="9">
        <f t="shared" si="0"/>
        <v>10</v>
      </c>
      <c r="X29" s="11">
        <f t="shared" si="1"/>
        <v>4</v>
      </c>
    </row>
    <row r="30" spans="1:24" ht="11.25">
      <c r="A30" s="8" t="s">
        <v>883</v>
      </c>
      <c r="B30" s="3"/>
      <c r="C30" s="9"/>
      <c r="D30" s="9">
        <v>2</v>
      </c>
      <c r="E30" s="9">
        <v>4</v>
      </c>
      <c r="F30" s="9"/>
      <c r="G30" s="9"/>
      <c r="H30" s="9">
        <v>3</v>
      </c>
      <c r="I30" s="9"/>
      <c r="J30" s="9"/>
      <c r="K30" s="3"/>
      <c r="L30" s="9"/>
      <c r="M30" s="3"/>
      <c r="N30" s="9"/>
      <c r="O30" s="9"/>
      <c r="P30" s="9"/>
      <c r="Q30" s="9"/>
      <c r="R30" s="9"/>
      <c r="S30" s="9"/>
      <c r="T30" s="9"/>
      <c r="U30" s="9"/>
      <c r="V30" s="3"/>
      <c r="W30" s="9">
        <f t="shared" si="0"/>
        <v>9</v>
      </c>
      <c r="X30" s="11">
        <f t="shared" si="1"/>
        <v>3</v>
      </c>
    </row>
    <row r="31" spans="1:24" ht="11.25">
      <c r="A31" s="8" t="s">
        <v>1445</v>
      </c>
      <c r="B31" s="3"/>
      <c r="C31" s="9"/>
      <c r="D31" s="9"/>
      <c r="E31" s="9"/>
      <c r="F31" s="9"/>
      <c r="G31" s="9"/>
      <c r="H31" s="9"/>
      <c r="I31" s="9"/>
      <c r="J31" s="9"/>
      <c r="K31" s="3"/>
      <c r="L31" s="9"/>
      <c r="M31" s="3">
        <v>5</v>
      </c>
      <c r="N31" s="9"/>
      <c r="O31" s="9">
        <v>3</v>
      </c>
      <c r="P31" s="9"/>
      <c r="Q31" s="9"/>
      <c r="R31" s="9"/>
      <c r="S31" s="9"/>
      <c r="T31" s="9"/>
      <c r="U31" s="9"/>
      <c r="V31" s="3"/>
      <c r="W31" s="9">
        <f t="shared" si="0"/>
        <v>8</v>
      </c>
      <c r="X31" s="11">
        <f t="shared" si="1"/>
        <v>2</v>
      </c>
    </row>
    <row r="32" spans="1:24" ht="11.25">
      <c r="A32" s="8" t="s">
        <v>579</v>
      </c>
      <c r="B32" s="3">
        <v>8</v>
      </c>
      <c r="C32" s="9"/>
      <c r="D32" s="9"/>
      <c r="E32" s="9"/>
      <c r="F32" s="9"/>
      <c r="G32" s="9"/>
      <c r="H32" s="9"/>
      <c r="I32" s="9"/>
      <c r="J32" s="9"/>
      <c r="K32" s="3"/>
      <c r="L32" s="9"/>
      <c r="M32" s="3"/>
      <c r="N32" s="9"/>
      <c r="O32" s="9"/>
      <c r="P32" s="9"/>
      <c r="Q32" s="9"/>
      <c r="R32" s="9"/>
      <c r="S32" s="9"/>
      <c r="T32" s="9"/>
      <c r="U32" s="9"/>
      <c r="V32" s="3"/>
      <c r="W32" s="9">
        <f t="shared" si="0"/>
        <v>8</v>
      </c>
      <c r="X32" s="11">
        <f t="shared" si="1"/>
        <v>1</v>
      </c>
    </row>
    <row r="33" spans="1:24" ht="11.25">
      <c r="A33" s="8" t="s">
        <v>887</v>
      </c>
      <c r="B33" s="3"/>
      <c r="C33" s="9"/>
      <c r="D33" s="9">
        <v>4</v>
      </c>
      <c r="E33" s="9"/>
      <c r="F33" s="9"/>
      <c r="G33" s="9"/>
      <c r="H33" s="9"/>
      <c r="I33" s="9"/>
      <c r="J33" s="9"/>
      <c r="K33" s="3"/>
      <c r="L33" s="9"/>
      <c r="M33" s="3">
        <v>4</v>
      </c>
      <c r="N33" s="9"/>
      <c r="O33" s="9"/>
      <c r="P33" s="9"/>
      <c r="Q33" s="9"/>
      <c r="R33" s="9"/>
      <c r="S33" s="9"/>
      <c r="T33" s="9"/>
      <c r="U33" s="9"/>
      <c r="V33" s="3"/>
      <c r="W33" s="9">
        <f t="shared" si="0"/>
        <v>8</v>
      </c>
      <c r="X33" s="11">
        <f t="shared" si="1"/>
        <v>2</v>
      </c>
    </row>
    <row r="34" spans="1:24" ht="11.25">
      <c r="A34" s="8" t="s">
        <v>1474</v>
      </c>
      <c r="B34" s="3"/>
      <c r="C34" s="9"/>
      <c r="D34" s="3"/>
      <c r="E34" s="9"/>
      <c r="F34" s="9"/>
      <c r="G34" s="9"/>
      <c r="H34" s="9"/>
      <c r="I34" s="9"/>
      <c r="J34" s="9"/>
      <c r="K34" s="3"/>
      <c r="L34" s="9"/>
      <c r="M34" s="3"/>
      <c r="N34" s="9">
        <v>7</v>
      </c>
      <c r="O34" s="9"/>
      <c r="P34" s="9"/>
      <c r="Q34" s="9"/>
      <c r="R34" s="9"/>
      <c r="S34" s="9"/>
      <c r="T34" s="9"/>
      <c r="U34" s="9"/>
      <c r="V34" s="3"/>
      <c r="W34" s="9">
        <f aca="true" t="shared" si="2" ref="W34:W65">SUM(B34:V34)</f>
        <v>7</v>
      </c>
      <c r="X34" s="11">
        <f aca="true" t="shared" si="3" ref="X34:X65">COUNTA(B34:U34)</f>
        <v>1</v>
      </c>
    </row>
    <row r="35" spans="1:24" ht="11.25">
      <c r="A35" s="8" t="s">
        <v>1091</v>
      </c>
      <c r="B35" s="3"/>
      <c r="C35" s="9"/>
      <c r="D35" s="9"/>
      <c r="E35" s="9">
        <v>6</v>
      </c>
      <c r="F35" s="9"/>
      <c r="G35" s="9"/>
      <c r="H35" s="9"/>
      <c r="I35" s="9"/>
      <c r="J35" s="9"/>
      <c r="K35" s="9"/>
      <c r="L35" s="9"/>
      <c r="M35" s="3"/>
      <c r="N35" s="9"/>
      <c r="O35" s="9"/>
      <c r="P35" s="9"/>
      <c r="Q35" s="9"/>
      <c r="R35" s="9"/>
      <c r="S35" s="9"/>
      <c r="T35" s="9"/>
      <c r="U35" s="9"/>
      <c r="V35" s="3"/>
      <c r="W35" s="9">
        <f t="shared" si="2"/>
        <v>6</v>
      </c>
      <c r="X35" s="11">
        <f t="shared" si="3"/>
        <v>1</v>
      </c>
    </row>
    <row r="36" spans="1:24" ht="11.25">
      <c r="A36" s="28" t="s">
        <v>806</v>
      </c>
      <c r="B36" s="3"/>
      <c r="C36" s="3">
        <v>3</v>
      </c>
      <c r="D36" s="9"/>
      <c r="E36" s="9"/>
      <c r="F36" s="9"/>
      <c r="G36" s="9"/>
      <c r="H36" s="9"/>
      <c r="I36" s="9"/>
      <c r="J36" s="9"/>
      <c r="K36" s="3"/>
      <c r="L36" s="9"/>
      <c r="M36" s="3"/>
      <c r="N36" s="9"/>
      <c r="O36" s="9"/>
      <c r="P36" s="9"/>
      <c r="Q36" s="9">
        <v>3</v>
      </c>
      <c r="R36" s="9"/>
      <c r="S36" s="9"/>
      <c r="T36" s="9"/>
      <c r="U36" s="9"/>
      <c r="V36" s="3"/>
      <c r="W36" s="3">
        <f t="shared" si="2"/>
        <v>6</v>
      </c>
      <c r="X36" s="11">
        <f t="shared" si="3"/>
        <v>2</v>
      </c>
    </row>
    <row r="37" spans="1:24" ht="11.25">
      <c r="A37" s="8" t="s">
        <v>1180</v>
      </c>
      <c r="B37" s="3"/>
      <c r="C37" s="9"/>
      <c r="D37" s="3"/>
      <c r="E37" s="9"/>
      <c r="F37" s="9"/>
      <c r="G37" s="9">
        <v>6</v>
      </c>
      <c r="H37" s="9"/>
      <c r="I37" s="9"/>
      <c r="J37" s="9"/>
      <c r="K37" s="3"/>
      <c r="L37" s="9"/>
      <c r="M37" s="3"/>
      <c r="N37" s="9"/>
      <c r="O37" s="9"/>
      <c r="P37" s="9"/>
      <c r="Q37" s="9"/>
      <c r="R37" s="9"/>
      <c r="S37" s="9"/>
      <c r="T37" s="9"/>
      <c r="U37" s="9"/>
      <c r="V37" s="3"/>
      <c r="W37" s="9">
        <f t="shared" si="2"/>
        <v>6</v>
      </c>
      <c r="X37" s="11">
        <f t="shared" si="3"/>
        <v>1</v>
      </c>
    </row>
    <row r="38" spans="1:24" ht="11.25">
      <c r="A38" s="8" t="s">
        <v>1491</v>
      </c>
      <c r="B38" s="3"/>
      <c r="C38" s="9"/>
      <c r="D38" s="9"/>
      <c r="E38" s="9"/>
      <c r="F38" s="9"/>
      <c r="G38" s="9"/>
      <c r="H38" s="9"/>
      <c r="I38" s="9"/>
      <c r="J38" s="9"/>
      <c r="K38" s="3"/>
      <c r="L38" s="9"/>
      <c r="M38" s="3"/>
      <c r="N38" s="9"/>
      <c r="O38" s="9">
        <v>6</v>
      </c>
      <c r="P38" s="9"/>
      <c r="Q38" s="9"/>
      <c r="R38" s="9"/>
      <c r="S38" s="9"/>
      <c r="T38" s="9"/>
      <c r="U38" s="9"/>
      <c r="V38" s="3"/>
      <c r="W38" s="9">
        <f t="shared" si="2"/>
        <v>6</v>
      </c>
      <c r="X38" s="11">
        <f t="shared" si="3"/>
        <v>1</v>
      </c>
    </row>
    <row r="39" spans="1:24" ht="11.25">
      <c r="A39" s="8" t="s">
        <v>758</v>
      </c>
      <c r="B39" s="3"/>
      <c r="C39" s="9"/>
      <c r="D39" s="9"/>
      <c r="E39" s="9"/>
      <c r="F39" s="9"/>
      <c r="G39" s="9"/>
      <c r="H39" s="3">
        <v>6</v>
      </c>
      <c r="I39" s="9"/>
      <c r="J39" s="9"/>
      <c r="K39" s="3"/>
      <c r="L39" s="9"/>
      <c r="M39" s="3"/>
      <c r="N39" s="9"/>
      <c r="O39" s="9"/>
      <c r="P39" s="9"/>
      <c r="Q39" s="9"/>
      <c r="R39" s="9"/>
      <c r="S39" s="9"/>
      <c r="T39" s="9"/>
      <c r="U39" s="9"/>
      <c r="V39" s="3"/>
      <c r="W39" s="9">
        <f t="shared" si="2"/>
        <v>6</v>
      </c>
      <c r="X39" s="11">
        <f t="shared" si="3"/>
        <v>1</v>
      </c>
    </row>
    <row r="40" spans="1:24" ht="11.25">
      <c r="A40" s="8" t="s">
        <v>1232</v>
      </c>
      <c r="B40" s="3"/>
      <c r="C40" s="9"/>
      <c r="D40" s="9"/>
      <c r="E40" s="9"/>
      <c r="F40" s="9"/>
      <c r="G40" s="9"/>
      <c r="H40" s="9">
        <v>4</v>
      </c>
      <c r="I40" s="9"/>
      <c r="J40" s="9"/>
      <c r="K40" s="3"/>
      <c r="L40" s="9"/>
      <c r="M40" s="3"/>
      <c r="N40" s="9">
        <v>2</v>
      </c>
      <c r="O40" s="9"/>
      <c r="P40" s="9"/>
      <c r="Q40" s="9"/>
      <c r="R40" s="9"/>
      <c r="S40" s="9"/>
      <c r="T40" s="9"/>
      <c r="U40" s="9"/>
      <c r="V40" s="3"/>
      <c r="W40" s="9">
        <f t="shared" si="2"/>
        <v>6</v>
      </c>
      <c r="X40" s="11">
        <f t="shared" si="3"/>
        <v>2</v>
      </c>
    </row>
    <row r="41" spans="1:24" ht="11.25">
      <c r="A41" s="8" t="s">
        <v>1230</v>
      </c>
      <c r="B41" s="3"/>
      <c r="C41" s="9"/>
      <c r="D41" s="9"/>
      <c r="E41" s="9"/>
      <c r="F41" s="9"/>
      <c r="G41" s="9"/>
      <c r="H41" s="3">
        <v>5</v>
      </c>
      <c r="I41" s="9"/>
      <c r="J41" s="9"/>
      <c r="K41" s="3"/>
      <c r="L41" s="9"/>
      <c r="M41" s="3"/>
      <c r="N41" s="9"/>
      <c r="O41" s="9"/>
      <c r="P41" s="9"/>
      <c r="Q41" s="9"/>
      <c r="R41" s="9"/>
      <c r="S41" s="9"/>
      <c r="T41" s="9"/>
      <c r="U41" s="9"/>
      <c r="V41" s="3"/>
      <c r="W41" s="9">
        <f t="shared" si="2"/>
        <v>5</v>
      </c>
      <c r="X41" s="11">
        <f t="shared" si="3"/>
        <v>1</v>
      </c>
    </row>
    <row r="42" spans="1:24" ht="11.25">
      <c r="A42" s="8" t="s">
        <v>1179</v>
      </c>
      <c r="B42" s="3"/>
      <c r="C42" s="9"/>
      <c r="D42" s="9"/>
      <c r="E42" s="9"/>
      <c r="F42" s="9"/>
      <c r="G42" s="9">
        <v>5</v>
      </c>
      <c r="H42" s="9"/>
      <c r="I42" s="9"/>
      <c r="J42" s="9"/>
      <c r="K42" s="3"/>
      <c r="L42" s="9"/>
      <c r="M42" s="3"/>
      <c r="N42" s="9"/>
      <c r="O42" s="9"/>
      <c r="P42" s="9"/>
      <c r="Q42" s="9"/>
      <c r="R42" s="9"/>
      <c r="S42" s="9"/>
      <c r="T42" s="9"/>
      <c r="U42" s="9"/>
      <c r="V42" s="3"/>
      <c r="W42" s="9">
        <f t="shared" si="2"/>
        <v>5</v>
      </c>
      <c r="X42" s="11">
        <f t="shared" si="3"/>
        <v>1</v>
      </c>
    </row>
    <row r="43" spans="1:24" ht="11.25">
      <c r="A43" s="8" t="s">
        <v>1147</v>
      </c>
      <c r="B43" s="3"/>
      <c r="C43" s="9"/>
      <c r="D43" s="9"/>
      <c r="E43" s="9"/>
      <c r="F43" s="9">
        <v>5</v>
      </c>
      <c r="G43" s="9"/>
      <c r="H43" s="3"/>
      <c r="I43" s="9"/>
      <c r="J43" s="9"/>
      <c r="K43" s="3"/>
      <c r="L43" s="9"/>
      <c r="M43" s="3"/>
      <c r="N43" s="9"/>
      <c r="O43" s="9"/>
      <c r="P43" s="9"/>
      <c r="Q43" s="9"/>
      <c r="R43" s="9"/>
      <c r="S43" s="9"/>
      <c r="T43" s="9"/>
      <c r="U43" s="9"/>
      <c r="V43" s="3"/>
      <c r="W43" s="9">
        <f t="shared" si="2"/>
        <v>5</v>
      </c>
      <c r="X43" s="11">
        <f t="shared" si="3"/>
        <v>1</v>
      </c>
    </row>
    <row r="44" spans="1:24" ht="11.25">
      <c r="A44" s="8" t="s">
        <v>792</v>
      </c>
      <c r="B44" s="3"/>
      <c r="C44" s="9"/>
      <c r="D44" s="9"/>
      <c r="E44" s="9"/>
      <c r="F44" s="9"/>
      <c r="G44" s="9"/>
      <c r="H44" s="9"/>
      <c r="I44" s="9"/>
      <c r="J44" s="9"/>
      <c r="K44" s="3"/>
      <c r="L44" s="9"/>
      <c r="M44" s="3">
        <v>2</v>
      </c>
      <c r="N44" s="9"/>
      <c r="O44" s="9"/>
      <c r="P44" s="9"/>
      <c r="Q44" s="9">
        <v>3</v>
      </c>
      <c r="R44" s="9"/>
      <c r="S44" s="9"/>
      <c r="T44" s="9"/>
      <c r="U44" s="9"/>
      <c r="V44" s="3"/>
      <c r="W44" s="9">
        <f t="shared" si="2"/>
        <v>5</v>
      </c>
      <c r="X44" s="11">
        <f t="shared" si="3"/>
        <v>2</v>
      </c>
    </row>
    <row r="45" spans="1:24" ht="11.25">
      <c r="A45" s="8" t="s">
        <v>1144</v>
      </c>
      <c r="B45" s="3"/>
      <c r="C45" s="9"/>
      <c r="D45" s="9"/>
      <c r="E45" s="9"/>
      <c r="F45" s="9"/>
      <c r="G45" s="9"/>
      <c r="H45" s="9"/>
      <c r="I45" s="9"/>
      <c r="J45" s="9"/>
      <c r="K45" s="3"/>
      <c r="L45" s="9">
        <v>5</v>
      </c>
      <c r="M45" s="3"/>
      <c r="N45" s="9"/>
      <c r="O45" s="9"/>
      <c r="P45" s="9"/>
      <c r="Q45" s="9"/>
      <c r="R45" s="9"/>
      <c r="S45" s="9"/>
      <c r="T45" s="9"/>
      <c r="U45" s="9"/>
      <c r="V45" s="3"/>
      <c r="W45" s="9">
        <f t="shared" si="2"/>
        <v>5</v>
      </c>
      <c r="X45" s="11">
        <f t="shared" si="3"/>
        <v>1</v>
      </c>
    </row>
    <row r="46" spans="1:24" ht="11.25">
      <c r="A46" s="8" t="s">
        <v>1146</v>
      </c>
      <c r="B46" s="3"/>
      <c r="C46" s="9"/>
      <c r="D46" s="9"/>
      <c r="E46" s="9"/>
      <c r="F46" s="9">
        <v>2</v>
      </c>
      <c r="G46" s="9"/>
      <c r="H46" s="9">
        <v>2</v>
      </c>
      <c r="I46" s="9"/>
      <c r="J46" s="9"/>
      <c r="K46" s="3"/>
      <c r="L46" s="9"/>
      <c r="M46" s="3"/>
      <c r="N46" s="9"/>
      <c r="O46" s="9"/>
      <c r="P46" s="9"/>
      <c r="Q46" s="9"/>
      <c r="R46" s="9"/>
      <c r="S46" s="9"/>
      <c r="T46" s="9"/>
      <c r="U46" s="9"/>
      <c r="V46" s="3"/>
      <c r="W46" s="9">
        <f t="shared" si="2"/>
        <v>4</v>
      </c>
      <c r="X46" s="11">
        <f t="shared" si="3"/>
        <v>2</v>
      </c>
    </row>
    <row r="47" spans="1:24" ht="11.25">
      <c r="A47" s="8" t="s">
        <v>1315</v>
      </c>
      <c r="B47" s="3"/>
      <c r="C47" s="9"/>
      <c r="D47" s="9"/>
      <c r="E47" s="9"/>
      <c r="F47" s="9"/>
      <c r="G47" s="9"/>
      <c r="H47" s="3"/>
      <c r="I47" s="9"/>
      <c r="J47" s="9">
        <v>4</v>
      </c>
      <c r="K47" s="3"/>
      <c r="L47" s="9"/>
      <c r="M47" s="3"/>
      <c r="N47" s="9"/>
      <c r="O47" s="9"/>
      <c r="P47" s="9"/>
      <c r="Q47" s="9"/>
      <c r="R47" s="9"/>
      <c r="S47" s="9"/>
      <c r="T47" s="9"/>
      <c r="U47" s="9"/>
      <c r="V47" s="3"/>
      <c r="W47" s="9">
        <f t="shared" si="2"/>
        <v>4</v>
      </c>
      <c r="X47" s="11">
        <f t="shared" si="3"/>
        <v>1</v>
      </c>
    </row>
    <row r="48" spans="1:24" ht="11.25">
      <c r="A48" s="8" t="s">
        <v>1021</v>
      </c>
      <c r="B48" s="3"/>
      <c r="C48" s="9"/>
      <c r="D48" s="9"/>
      <c r="E48" s="9"/>
      <c r="F48" s="9"/>
      <c r="G48" s="9"/>
      <c r="H48" s="9"/>
      <c r="I48" s="9"/>
      <c r="J48" s="9"/>
      <c r="K48" s="3">
        <v>4</v>
      </c>
      <c r="L48" s="9"/>
      <c r="M48" s="3"/>
      <c r="N48" s="9"/>
      <c r="O48" s="9"/>
      <c r="P48" s="9"/>
      <c r="Q48" s="9"/>
      <c r="R48" s="9"/>
      <c r="S48" s="9"/>
      <c r="T48" s="9"/>
      <c r="U48" s="9"/>
      <c r="V48" s="3"/>
      <c r="W48" s="9">
        <f t="shared" si="2"/>
        <v>4</v>
      </c>
      <c r="X48" s="11">
        <f t="shared" si="3"/>
        <v>1</v>
      </c>
    </row>
    <row r="49" spans="1:24" ht="11.25">
      <c r="A49" s="8" t="s">
        <v>549</v>
      </c>
      <c r="B49" s="3">
        <v>2</v>
      </c>
      <c r="C49" s="9"/>
      <c r="D49" s="9"/>
      <c r="E49" s="9"/>
      <c r="F49" s="9"/>
      <c r="G49" s="9">
        <v>2</v>
      </c>
      <c r="H49" s="9"/>
      <c r="I49" s="9"/>
      <c r="J49" s="9"/>
      <c r="K49" s="3"/>
      <c r="L49" s="9"/>
      <c r="M49" s="3"/>
      <c r="N49" s="9"/>
      <c r="O49" s="9"/>
      <c r="P49" s="9"/>
      <c r="Q49" s="9"/>
      <c r="R49" s="9"/>
      <c r="S49" s="9"/>
      <c r="T49" s="9"/>
      <c r="U49" s="9"/>
      <c r="V49" s="3"/>
      <c r="W49" s="9">
        <f t="shared" si="2"/>
        <v>4</v>
      </c>
      <c r="X49" s="11">
        <f t="shared" si="3"/>
        <v>2</v>
      </c>
    </row>
    <row r="50" spans="1:24" ht="11.25">
      <c r="A50" s="8" t="s">
        <v>813</v>
      </c>
      <c r="B50" s="3"/>
      <c r="C50" s="9">
        <v>2</v>
      </c>
      <c r="D50" s="9"/>
      <c r="E50" s="9"/>
      <c r="F50" s="9"/>
      <c r="G50" s="9"/>
      <c r="H50" s="3"/>
      <c r="I50" s="9"/>
      <c r="J50" s="9">
        <v>1</v>
      </c>
      <c r="K50" s="3"/>
      <c r="L50" s="9"/>
      <c r="M50" s="3"/>
      <c r="N50" s="9"/>
      <c r="O50" s="9"/>
      <c r="P50" s="9"/>
      <c r="Q50" s="9"/>
      <c r="R50" s="9"/>
      <c r="S50" s="9"/>
      <c r="T50" s="9"/>
      <c r="U50" s="9"/>
      <c r="V50" s="3"/>
      <c r="W50" s="9">
        <f t="shared" si="2"/>
        <v>3</v>
      </c>
      <c r="X50" s="11">
        <f t="shared" si="3"/>
        <v>2</v>
      </c>
    </row>
    <row r="51" spans="1:24" ht="11.25">
      <c r="A51" s="8" t="s">
        <v>814</v>
      </c>
      <c r="B51" s="3"/>
      <c r="C51" s="3">
        <v>3</v>
      </c>
      <c r="D51" s="9"/>
      <c r="E51" s="9"/>
      <c r="F51" s="9"/>
      <c r="G51" s="9"/>
      <c r="H51" s="9"/>
      <c r="I51" s="9"/>
      <c r="J51" s="9"/>
      <c r="K51" s="3"/>
      <c r="L51" s="9"/>
      <c r="M51" s="3"/>
      <c r="N51" s="9"/>
      <c r="O51" s="9"/>
      <c r="P51" s="9"/>
      <c r="Q51" s="9"/>
      <c r="R51" s="9"/>
      <c r="S51" s="9"/>
      <c r="T51" s="9"/>
      <c r="U51" s="9"/>
      <c r="V51" s="3"/>
      <c r="W51" s="9">
        <f t="shared" si="2"/>
        <v>3</v>
      </c>
      <c r="X51" s="11">
        <f t="shared" si="3"/>
        <v>1</v>
      </c>
    </row>
    <row r="52" spans="1:24" ht="11.25">
      <c r="A52" s="8" t="s">
        <v>1316</v>
      </c>
      <c r="B52" s="3"/>
      <c r="C52" s="9"/>
      <c r="D52" s="9"/>
      <c r="E52" s="9"/>
      <c r="F52" s="9">
        <v>3</v>
      </c>
      <c r="G52" s="9"/>
      <c r="H52" s="3"/>
      <c r="I52" s="9"/>
      <c r="J52" s="9"/>
      <c r="K52" s="3"/>
      <c r="L52" s="9"/>
      <c r="M52" s="3"/>
      <c r="N52" s="9"/>
      <c r="O52" s="9"/>
      <c r="P52" s="9"/>
      <c r="Q52" s="9"/>
      <c r="R52" s="9"/>
      <c r="S52" s="9"/>
      <c r="T52" s="9"/>
      <c r="U52" s="9"/>
      <c r="V52" s="3"/>
      <c r="W52" s="9">
        <f t="shared" si="2"/>
        <v>3</v>
      </c>
      <c r="X52" s="11">
        <f t="shared" si="3"/>
        <v>1</v>
      </c>
    </row>
    <row r="53" spans="1:24" ht="11.25">
      <c r="A53" s="8" t="s">
        <v>1317</v>
      </c>
      <c r="B53" s="3"/>
      <c r="C53" s="9">
        <v>1</v>
      </c>
      <c r="D53" s="9"/>
      <c r="E53" s="9"/>
      <c r="F53" s="9">
        <v>2</v>
      </c>
      <c r="G53" s="9"/>
      <c r="H53" s="3"/>
      <c r="I53" s="9"/>
      <c r="J53" s="9"/>
      <c r="K53" s="3"/>
      <c r="L53" s="9"/>
      <c r="M53" s="3"/>
      <c r="N53" s="9"/>
      <c r="O53" s="9"/>
      <c r="P53" s="9"/>
      <c r="Q53" s="9"/>
      <c r="R53" s="9"/>
      <c r="S53" s="9"/>
      <c r="T53" s="9"/>
      <c r="U53" s="9"/>
      <c r="V53" s="3"/>
      <c r="W53" s="9">
        <f t="shared" si="2"/>
        <v>3</v>
      </c>
      <c r="X53" s="11">
        <f t="shared" si="3"/>
        <v>2</v>
      </c>
    </row>
    <row r="54" spans="1:24" ht="11.25">
      <c r="A54" s="8" t="s">
        <v>1494</v>
      </c>
      <c r="B54" s="3"/>
      <c r="C54" s="9"/>
      <c r="D54" s="9"/>
      <c r="E54" s="9"/>
      <c r="F54" s="9"/>
      <c r="G54" s="9"/>
      <c r="H54" s="3"/>
      <c r="I54" s="9"/>
      <c r="J54" s="9"/>
      <c r="K54" s="3"/>
      <c r="L54" s="9"/>
      <c r="M54" s="3"/>
      <c r="N54" s="9"/>
      <c r="O54" s="9">
        <v>3</v>
      </c>
      <c r="P54" s="9"/>
      <c r="Q54" s="9"/>
      <c r="R54" s="9"/>
      <c r="S54" s="9"/>
      <c r="T54" s="9"/>
      <c r="U54" s="9"/>
      <c r="V54" s="3"/>
      <c r="W54" s="9">
        <f t="shared" si="2"/>
        <v>3</v>
      </c>
      <c r="X54" s="11">
        <f t="shared" si="3"/>
        <v>1</v>
      </c>
    </row>
    <row r="55" spans="1:24" ht="11.25">
      <c r="A55" s="8" t="s">
        <v>810</v>
      </c>
      <c r="B55" s="3"/>
      <c r="C55" s="9">
        <v>3</v>
      </c>
      <c r="D55" s="9"/>
      <c r="E55" s="9"/>
      <c r="F55" s="9"/>
      <c r="G55" s="9"/>
      <c r="H55" s="9"/>
      <c r="I55" s="9"/>
      <c r="J55" s="9"/>
      <c r="K55" s="3"/>
      <c r="L55" s="9"/>
      <c r="M55" s="3"/>
      <c r="N55" s="9"/>
      <c r="O55" s="9"/>
      <c r="P55" s="9"/>
      <c r="Q55" s="9"/>
      <c r="R55" s="9"/>
      <c r="S55" s="9"/>
      <c r="T55" s="9"/>
      <c r="U55" s="9"/>
      <c r="V55" s="3"/>
      <c r="W55" s="3">
        <f t="shared" si="2"/>
        <v>3</v>
      </c>
      <c r="X55" s="11">
        <f t="shared" si="3"/>
        <v>1</v>
      </c>
    </row>
    <row r="56" spans="1:24" ht="11.25">
      <c r="A56" s="8" t="s">
        <v>1490</v>
      </c>
      <c r="B56" s="3"/>
      <c r="C56" s="9"/>
      <c r="D56" s="9"/>
      <c r="E56" s="9"/>
      <c r="F56" s="9"/>
      <c r="G56" s="9"/>
      <c r="H56" s="9"/>
      <c r="I56" s="9"/>
      <c r="J56" s="9"/>
      <c r="K56" s="3"/>
      <c r="L56" s="9"/>
      <c r="M56" s="3"/>
      <c r="N56" s="9"/>
      <c r="O56" s="9">
        <v>3</v>
      </c>
      <c r="P56" s="9"/>
      <c r="Q56" s="9"/>
      <c r="R56" s="9"/>
      <c r="S56" s="9"/>
      <c r="T56" s="9"/>
      <c r="U56" s="9"/>
      <c r="V56" s="3"/>
      <c r="W56" s="9">
        <f t="shared" si="2"/>
        <v>3</v>
      </c>
      <c r="X56" s="11">
        <f t="shared" si="3"/>
        <v>1</v>
      </c>
    </row>
    <row r="57" spans="1:24" ht="11.25">
      <c r="A57" s="8" t="s">
        <v>794</v>
      </c>
      <c r="B57" s="3"/>
      <c r="C57" s="9"/>
      <c r="D57" s="9">
        <v>3</v>
      </c>
      <c r="E57" s="9"/>
      <c r="F57" s="9"/>
      <c r="G57" s="9"/>
      <c r="H57" s="3"/>
      <c r="I57" s="9"/>
      <c r="J57" s="9"/>
      <c r="K57" s="3"/>
      <c r="L57" s="9"/>
      <c r="M57" s="3"/>
      <c r="N57" s="9"/>
      <c r="O57" s="9"/>
      <c r="P57" s="9"/>
      <c r="Q57" s="9"/>
      <c r="R57" s="9"/>
      <c r="S57" s="9"/>
      <c r="T57" s="9"/>
      <c r="U57" s="9"/>
      <c r="V57" s="3"/>
      <c r="W57" s="9">
        <f t="shared" si="2"/>
        <v>3</v>
      </c>
      <c r="X57" s="11">
        <f t="shared" si="3"/>
        <v>1</v>
      </c>
    </row>
    <row r="58" spans="1:24" ht="11.25">
      <c r="A58" s="8" t="s">
        <v>804</v>
      </c>
      <c r="B58" s="3"/>
      <c r="C58" s="9"/>
      <c r="D58" s="9"/>
      <c r="E58" s="9"/>
      <c r="F58" s="9"/>
      <c r="G58" s="9"/>
      <c r="H58" s="9"/>
      <c r="I58" s="9"/>
      <c r="J58" s="9"/>
      <c r="K58" s="3"/>
      <c r="L58" s="9"/>
      <c r="M58" s="3"/>
      <c r="N58" s="9"/>
      <c r="O58" s="9"/>
      <c r="P58" s="9"/>
      <c r="Q58" s="9">
        <v>3</v>
      </c>
      <c r="R58" s="9"/>
      <c r="S58" s="9"/>
      <c r="T58" s="9"/>
      <c r="U58" s="9"/>
      <c r="V58" s="3"/>
      <c r="W58" s="3">
        <f t="shared" si="2"/>
        <v>3</v>
      </c>
      <c r="X58" s="11">
        <f t="shared" si="3"/>
        <v>1</v>
      </c>
    </row>
    <row r="59" spans="1:24" ht="11.25">
      <c r="A59" s="28" t="s">
        <v>1444</v>
      </c>
      <c r="B59" s="3"/>
      <c r="C59" s="3"/>
      <c r="D59" s="3"/>
      <c r="E59" s="3"/>
      <c r="F59" s="9"/>
      <c r="G59" s="9"/>
      <c r="H59" s="9"/>
      <c r="I59" s="9"/>
      <c r="J59" s="9"/>
      <c r="K59" s="3"/>
      <c r="L59" s="9"/>
      <c r="M59" s="3">
        <v>2</v>
      </c>
      <c r="N59" s="9"/>
      <c r="O59" s="9"/>
      <c r="P59" s="9"/>
      <c r="Q59" s="9"/>
      <c r="R59" s="9"/>
      <c r="S59" s="9"/>
      <c r="T59" s="9"/>
      <c r="U59" s="9"/>
      <c r="V59" s="9"/>
      <c r="W59" s="9">
        <f t="shared" si="2"/>
        <v>2</v>
      </c>
      <c r="X59" s="11">
        <f t="shared" si="3"/>
        <v>1</v>
      </c>
    </row>
    <row r="60" spans="1:24" ht="11.25">
      <c r="A60" s="8" t="s">
        <v>1483</v>
      </c>
      <c r="B60" s="3"/>
      <c r="C60" s="9"/>
      <c r="D60" s="9"/>
      <c r="E60" s="9"/>
      <c r="F60" s="9"/>
      <c r="G60" s="9"/>
      <c r="H60" s="9"/>
      <c r="I60" s="9"/>
      <c r="J60" s="9"/>
      <c r="K60" s="3"/>
      <c r="L60" s="9"/>
      <c r="M60" s="3"/>
      <c r="N60" s="9"/>
      <c r="O60" s="9">
        <v>2</v>
      </c>
      <c r="P60" s="9"/>
      <c r="Q60" s="9"/>
      <c r="R60" s="9"/>
      <c r="S60" s="9"/>
      <c r="T60" s="9"/>
      <c r="U60" s="9"/>
      <c r="V60" s="3"/>
      <c r="W60" s="9">
        <f t="shared" si="2"/>
        <v>2</v>
      </c>
      <c r="X60" s="11">
        <f t="shared" si="3"/>
        <v>1</v>
      </c>
    </row>
    <row r="61" spans="1:24" ht="11.25">
      <c r="A61" s="8" t="s">
        <v>1092</v>
      </c>
      <c r="B61" s="3"/>
      <c r="C61" s="9"/>
      <c r="D61" s="9"/>
      <c r="E61" s="9">
        <v>2</v>
      </c>
      <c r="F61" s="9"/>
      <c r="G61" s="9"/>
      <c r="H61" s="3"/>
      <c r="I61" s="9"/>
      <c r="J61" s="9"/>
      <c r="K61" s="3"/>
      <c r="L61" s="9"/>
      <c r="M61" s="3"/>
      <c r="N61" s="9"/>
      <c r="O61" s="9"/>
      <c r="P61" s="9"/>
      <c r="Q61" s="9"/>
      <c r="R61" s="9"/>
      <c r="S61" s="9"/>
      <c r="T61" s="9"/>
      <c r="U61" s="9"/>
      <c r="V61" s="3"/>
      <c r="W61" s="9">
        <f t="shared" si="2"/>
        <v>2</v>
      </c>
      <c r="X61" s="11">
        <f t="shared" si="3"/>
        <v>1</v>
      </c>
    </row>
    <row r="62" spans="1:24" ht="11.25">
      <c r="A62" s="8" t="s">
        <v>815</v>
      </c>
      <c r="B62" s="3"/>
      <c r="C62" s="9">
        <v>2</v>
      </c>
      <c r="D62" s="9"/>
      <c r="E62" s="9"/>
      <c r="F62" s="9"/>
      <c r="G62" s="9"/>
      <c r="H62" s="9"/>
      <c r="I62" s="9"/>
      <c r="J62" s="9"/>
      <c r="K62" s="3"/>
      <c r="L62" s="9"/>
      <c r="M62" s="3"/>
      <c r="N62" s="9"/>
      <c r="O62" s="9"/>
      <c r="P62" s="9"/>
      <c r="Q62" s="9"/>
      <c r="R62" s="9"/>
      <c r="S62" s="9"/>
      <c r="T62" s="9"/>
      <c r="U62" s="9"/>
      <c r="V62" s="3"/>
      <c r="W62" s="3">
        <f t="shared" si="2"/>
        <v>2</v>
      </c>
      <c r="X62" s="11">
        <f t="shared" si="3"/>
        <v>1</v>
      </c>
    </row>
    <row r="63" spans="1:24" ht="11.25">
      <c r="A63" s="8" t="s">
        <v>1497</v>
      </c>
      <c r="B63" s="3"/>
      <c r="C63" s="9"/>
      <c r="D63" s="9"/>
      <c r="E63" s="9"/>
      <c r="F63" s="9"/>
      <c r="G63" s="9"/>
      <c r="H63" s="9"/>
      <c r="I63" s="9"/>
      <c r="J63" s="9"/>
      <c r="K63" s="3"/>
      <c r="L63" s="9"/>
      <c r="M63" s="3"/>
      <c r="N63" s="9"/>
      <c r="O63" s="9">
        <v>2</v>
      </c>
      <c r="P63" s="9"/>
      <c r="Q63" s="9"/>
      <c r="R63" s="9"/>
      <c r="S63" s="9"/>
      <c r="T63" s="9"/>
      <c r="U63" s="9"/>
      <c r="V63" s="3"/>
      <c r="W63" s="9">
        <f t="shared" si="2"/>
        <v>2</v>
      </c>
      <c r="X63" s="11">
        <f t="shared" si="3"/>
        <v>1</v>
      </c>
    </row>
    <row r="64" spans="1:24" ht="11.25">
      <c r="A64" s="8" t="s">
        <v>1182</v>
      </c>
      <c r="B64" s="3"/>
      <c r="C64" s="9"/>
      <c r="D64" s="9"/>
      <c r="E64" s="9"/>
      <c r="F64" s="9"/>
      <c r="G64" s="9">
        <v>2</v>
      </c>
      <c r="H64" s="3"/>
      <c r="I64" s="9"/>
      <c r="J64" s="9"/>
      <c r="K64" s="46"/>
      <c r="L64" s="9"/>
      <c r="M64" s="3"/>
      <c r="N64" s="9"/>
      <c r="O64" s="9"/>
      <c r="P64" s="9"/>
      <c r="Q64" s="9"/>
      <c r="R64" s="9"/>
      <c r="S64" s="9"/>
      <c r="T64" s="9"/>
      <c r="U64" s="9"/>
      <c r="V64" s="3"/>
      <c r="W64" s="9">
        <f t="shared" si="2"/>
        <v>2</v>
      </c>
      <c r="X64" s="11">
        <f t="shared" si="3"/>
        <v>1</v>
      </c>
    </row>
    <row r="65" spans="1:24" ht="11.25">
      <c r="A65" s="8" t="s">
        <v>1094</v>
      </c>
      <c r="B65" s="3"/>
      <c r="C65" s="9"/>
      <c r="D65" s="9"/>
      <c r="E65" s="9">
        <v>2</v>
      </c>
      <c r="F65" s="9"/>
      <c r="G65" s="9"/>
      <c r="H65" s="3"/>
      <c r="I65" s="9"/>
      <c r="J65" s="9"/>
      <c r="K65" s="3"/>
      <c r="L65" s="9"/>
      <c r="M65" s="3"/>
      <c r="N65" s="9"/>
      <c r="O65" s="9"/>
      <c r="P65" s="9"/>
      <c r="Q65" s="9"/>
      <c r="R65" s="9"/>
      <c r="S65" s="9"/>
      <c r="T65" s="9"/>
      <c r="U65" s="9"/>
      <c r="V65" s="3"/>
      <c r="W65" s="9">
        <f t="shared" si="2"/>
        <v>2</v>
      </c>
      <c r="X65" s="11">
        <f t="shared" si="3"/>
        <v>1</v>
      </c>
    </row>
    <row r="66" spans="1:24" ht="11.25">
      <c r="A66" s="8" t="s">
        <v>1089</v>
      </c>
      <c r="B66" s="3"/>
      <c r="C66" s="9"/>
      <c r="D66" s="9"/>
      <c r="E66" s="9"/>
      <c r="F66" s="9"/>
      <c r="G66" s="9"/>
      <c r="H66" s="9"/>
      <c r="I66" s="9"/>
      <c r="J66" s="9"/>
      <c r="K66" s="3"/>
      <c r="L66" s="9"/>
      <c r="M66" s="3"/>
      <c r="N66" s="9">
        <v>2</v>
      </c>
      <c r="O66" s="9"/>
      <c r="P66" s="9"/>
      <c r="Q66" s="9"/>
      <c r="R66" s="9"/>
      <c r="S66" s="9"/>
      <c r="T66" s="9"/>
      <c r="U66" s="9"/>
      <c r="V66" s="3"/>
      <c r="W66" s="9">
        <f aca="true" t="shared" si="4" ref="W66:W86">SUM(B66:V66)</f>
        <v>2</v>
      </c>
      <c r="X66" s="11">
        <f aca="true" t="shared" si="5" ref="X66:X86">COUNTA(B66:U66)</f>
        <v>1</v>
      </c>
    </row>
    <row r="67" spans="1:24" ht="11.25">
      <c r="A67" s="8" t="s">
        <v>1382</v>
      </c>
      <c r="B67" s="3"/>
      <c r="C67" s="9"/>
      <c r="D67" s="9"/>
      <c r="E67" s="9"/>
      <c r="F67" s="9"/>
      <c r="G67" s="9"/>
      <c r="H67" s="9"/>
      <c r="I67" s="9"/>
      <c r="J67" s="9"/>
      <c r="K67" s="3">
        <v>2</v>
      </c>
      <c r="L67" s="9"/>
      <c r="M67" s="3"/>
      <c r="N67" s="9"/>
      <c r="O67" s="9"/>
      <c r="P67" s="9"/>
      <c r="Q67" s="9"/>
      <c r="R67" s="9"/>
      <c r="S67" s="9"/>
      <c r="T67" s="9"/>
      <c r="U67" s="9"/>
      <c r="V67" s="3"/>
      <c r="W67" s="9">
        <f t="shared" si="4"/>
        <v>2</v>
      </c>
      <c r="X67" s="11">
        <f t="shared" si="5"/>
        <v>1</v>
      </c>
    </row>
    <row r="68" spans="1:24" ht="11.25">
      <c r="A68" s="8" t="s">
        <v>819</v>
      </c>
      <c r="B68" s="3"/>
      <c r="C68" s="73">
        <v>2</v>
      </c>
      <c r="D68" s="9"/>
      <c r="E68" s="9"/>
      <c r="F68" s="9"/>
      <c r="G68" s="9"/>
      <c r="H68" s="3"/>
      <c r="I68" s="9"/>
      <c r="J68" s="9"/>
      <c r="K68" s="3"/>
      <c r="L68" s="9"/>
      <c r="M68" s="3"/>
      <c r="N68" s="9"/>
      <c r="O68" s="9"/>
      <c r="P68" s="9"/>
      <c r="Q68" s="9"/>
      <c r="R68" s="9"/>
      <c r="S68" s="9"/>
      <c r="T68" s="9"/>
      <c r="U68" s="9"/>
      <c r="V68" s="3"/>
      <c r="W68" s="9">
        <f t="shared" si="4"/>
        <v>2</v>
      </c>
      <c r="X68" s="11">
        <f t="shared" si="5"/>
        <v>1</v>
      </c>
    </row>
    <row r="69" spans="1:24" ht="11.25">
      <c r="A69" s="8" t="s">
        <v>1411</v>
      </c>
      <c r="B69" s="3"/>
      <c r="C69" s="9"/>
      <c r="D69" s="9"/>
      <c r="E69" s="9"/>
      <c r="F69" s="9"/>
      <c r="G69" s="9"/>
      <c r="H69" s="9"/>
      <c r="I69" s="9"/>
      <c r="J69" s="9"/>
      <c r="K69" s="3"/>
      <c r="L69" s="9">
        <v>2</v>
      </c>
      <c r="M69" s="3"/>
      <c r="N69" s="9"/>
      <c r="O69" s="9"/>
      <c r="P69" s="9"/>
      <c r="Q69" s="9"/>
      <c r="R69" s="9"/>
      <c r="S69" s="9"/>
      <c r="T69" s="9"/>
      <c r="U69" s="9"/>
      <c r="V69" s="3"/>
      <c r="W69" s="9">
        <f t="shared" si="4"/>
        <v>2</v>
      </c>
      <c r="X69" s="11">
        <f t="shared" si="5"/>
        <v>1</v>
      </c>
    </row>
    <row r="70" spans="1:24" ht="11.25">
      <c r="A70" s="8" t="s">
        <v>1019</v>
      </c>
      <c r="B70" s="3"/>
      <c r="C70" s="9"/>
      <c r="D70" s="9"/>
      <c r="E70" s="9"/>
      <c r="F70" s="9"/>
      <c r="G70" s="9"/>
      <c r="H70" s="9"/>
      <c r="I70" s="9"/>
      <c r="J70" s="9"/>
      <c r="K70" s="3"/>
      <c r="L70" s="9"/>
      <c r="M70" s="3"/>
      <c r="N70" s="9"/>
      <c r="O70" s="9"/>
      <c r="P70" s="9">
        <v>2</v>
      </c>
      <c r="Q70" s="9"/>
      <c r="R70" s="9"/>
      <c r="S70" s="9"/>
      <c r="T70" s="9"/>
      <c r="U70" s="9"/>
      <c r="V70" s="3"/>
      <c r="W70" s="9">
        <f t="shared" si="4"/>
        <v>2</v>
      </c>
      <c r="X70" s="11">
        <f t="shared" si="5"/>
        <v>1</v>
      </c>
    </row>
    <row r="71" spans="1:24" ht="11.25">
      <c r="A71" s="8" t="s">
        <v>1095</v>
      </c>
      <c r="B71" s="3"/>
      <c r="C71" s="9"/>
      <c r="D71" s="9"/>
      <c r="E71" s="9">
        <v>2</v>
      </c>
      <c r="F71" s="9"/>
      <c r="G71" s="9"/>
      <c r="H71" s="3"/>
      <c r="I71" s="9"/>
      <c r="J71" s="9"/>
      <c r="K71" s="3"/>
      <c r="L71" s="9"/>
      <c r="M71" s="3"/>
      <c r="N71" s="9"/>
      <c r="O71" s="9"/>
      <c r="P71" s="9"/>
      <c r="Q71" s="9"/>
      <c r="R71" s="9"/>
      <c r="S71" s="9"/>
      <c r="T71" s="9"/>
      <c r="U71" s="9"/>
      <c r="V71" s="3"/>
      <c r="W71" s="9">
        <f t="shared" si="4"/>
        <v>2</v>
      </c>
      <c r="X71" s="11">
        <f t="shared" si="5"/>
        <v>1</v>
      </c>
    </row>
    <row r="72" spans="1:24" ht="11.25">
      <c r="A72" s="8" t="s">
        <v>780</v>
      </c>
      <c r="B72" s="3"/>
      <c r="C72" s="9"/>
      <c r="D72" s="9"/>
      <c r="E72" s="9"/>
      <c r="F72" s="9"/>
      <c r="G72" s="9"/>
      <c r="H72" s="3"/>
      <c r="I72" s="9"/>
      <c r="J72" s="9"/>
      <c r="K72" s="3"/>
      <c r="L72" s="9"/>
      <c r="M72" s="3"/>
      <c r="N72" s="9"/>
      <c r="O72" s="9"/>
      <c r="P72" s="9"/>
      <c r="Q72" s="9">
        <v>1</v>
      </c>
      <c r="R72" s="9"/>
      <c r="S72" s="9"/>
      <c r="T72" s="9"/>
      <c r="U72" s="9"/>
      <c r="V72" s="3"/>
      <c r="W72" s="3">
        <f t="shared" si="4"/>
        <v>1</v>
      </c>
      <c r="X72" s="11">
        <f t="shared" si="5"/>
        <v>1</v>
      </c>
    </row>
    <row r="73" spans="1:24" ht="11.25">
      <c r="A73" s="8" t="s">
        <v>1181</v>
      </c>
      <c r="B73" s="3"/>
      <c r="C73" s="9"/>
      <c r="D73" s="9"/>
      <c r="E73" s="9"/>
      <c r="F73" s="9"/>
      <c r="G73" s="9">
        <v>1</v>
      </c>
      <c r="H73" s="3"/>
      <c r="I73" s="9"/>
      <c r="J73" s="9"/>
      <c r="K73" s="46"/>
      <c r="L73" s="9"/>
      <c r="M73" s="3"/>
      <c r="N73" s="9"/>
      <c r="O73" s="9"/>
      <c r="P73" s="9"/>
      <c r="Q73" s="9"/>
      <c r="R73" s="9"/>
      <c r="S73" s="9"/>
      <c r="T73" s="9"/>
      <c r="U73" s="9"/>
      <c r="V73" s="3"/>
      <c r="W73" s="9">
        <f t="shared" si="4"/>
        <v>1</v>
      </c>
      <c r="X73" s="11">
        <f t="shared" si="5"/>
        <v>1</v>
      </c>
    </row>
    <row r="74" spans="1:24" ht="11.25">
      <c r="A74" s="8" t="s">
        <v>1183</v>
      </c>
      <c r="B74" s="3"/>
      <c r="C74" s="9"/>
      <c r="D74" s="9"/>
      <c r="E74" s="9"/>
      <c r="F74" s="9"/>
      <c r="G74" s="9">
        <v>1</v>
      </c>
      <c r="H74" s="3"/>
      <c r="I74" s="9"/>
      <c r="J74" s="9"/>
      <c r="K74" s="46"/>
      <c r="L74" s="9"/>
      <c r="M74" s="3"/>
      <c r="N74" s="9"/>
      <c r="O74" s="9"/>
      <c r="P74" s="9"/>
      <c r="Q74" s="9"/>
      <c r="R74" s="9"/>
      <c r="S74" s="9"/>
      <c r="T74" s="9"/>
      <c r="U74" s="9"/>
      <c r="V74" s="3"/>
      <c r="W74" s="9">
        <f t="shared" si="4"/>
        <v>1</v>
      </c>
      <c r="X74" s="11">
        <f t="shared" si="5"/>
        <v>1</v>
      </c>
    </row>
    <row r="75" spans="1:24" ht="11.25">
      <c r="A75" s="8" t="s">
        <v>547</v>
      </c>
      <c r="B75" s="3">
        <v>1</v>
      </c>
      <c r="C75" s="3"/>
      <c r="D75" s="9"/>
      <c r="E75" s="9"/>
      <c r="F75" s="9"/>
      <c r="G75" s="9"/>
      <c r="H75" s="9"/>
      <c r="I75" s="9"/>
      <c r="J75" s="9"/>
      <c r="K75" s="3"/>
      <c r="L75" s="9"/>
      <c r="M75" s="3"/>
      <c r="N75" s="9"/>
      <c r="O75" s="9"/>
      <c r="P75" s="9"/>
      <c r="Q75" s="9"/>
      <c r="R75" s="9"/>
      <c r="S75" s="9"/>
      <c r="T75" s="9"/>
      <c r="U75" s="9"/>
      <c r="V75" s="9"/>
      <c r="W75" s="3">
        <f t="shared" si="4"/>
        <v>1</v>
      </c>
      <c r="X75" s="11">
        <f t="shared" si="5"/>
        <v>1</v>
      </c>
    </row>
    <row r="76" spans="1:24" ht="11.25">
      <c r="A76" s="8" t="s">
        <v>1380</v>
      </c>
      <c r="B76" s="3"/>
      <c r="C76" s="9"/>
      <c r="D76" s="9"/>
      <c r="E76" s="9"/>
      <c r="F76" s="9"/>
      <c r="G76" s="9"/>
      <c r="H76" s="9"/>
      <c r="I76" s="9"/>
      <c r="J76" s="9"/>
      <c r="K76" s="3">
        <v>1</v>
      </c>
      <c r="L76" s="9"/>
      <c r="M76" s="3"/>
      <c r="N76" s="9"/>
      <c r="O76" s="9"/>
      <c r="P76" s="9"/>
      <c r="Q76" s="9"/>
      <c r="R76" s="9"/>
      <c r="S76" s="9"/>
      <c r="T76" s="9"/>
      <c r="U76" s="9"/>
      <c r="V76" s="3"/>
      <c r="W76" s="9">
        <f t="shared" si="4"/>
        <v>1</v>
      </c>
      <c r="X76" s="11">
        <f t="shared" si="5"/>
        <v>1</v>
      </c>
    </row>
    <row r="77" spans="1:24" ht="11.25">
      <c r="A77" s="8" t="s">
        <v>1381</v>
      </c>
      <c r="B77" s="3"/>
      <c r="C77" s="9"/>
      <c r="D77" s="9"/>
      <c r="E77" s="9"/>
      <c r="F77" s="9"/>
      <c r="G77" s="9"/>
      <c r="H77" s="9"/>
      <c r="I77" s="9"/>
      <c r="J77" s="9"/>
      <c r="K77" s="3">
        <v>1</v>
      </c>
      <c r="L77" s="9"/>
      <c r="M77" s="3"/>
      <c r="N77" s="9"/>
      <c r="O77" s="9"/>
      <c r="P77" s="9"/>
      <c r="Q77" s="9"/>
      <c r="R77" s="9"/>
      <c r="S77" s="9"/>
      <c r="T77" s="9"/>
      <c r="U77" s="9"/>
      <c r="V77" s="3"/>
      <c r="W77" s="9">
        <f t="shared" si="4"/>
        <v>1</v>
      </c>
      <c r="X77" s="11">
        <f t="shared" si="5"/>
        <v>1</v>
      </c>
    </row>
    <row r="78" spans="1:24" ht="11.25">
      <c r="A78" s="8" t="s">
        <v>1598</v>
      </c>
      <c r="B78" s="3"/>
      <c r="C78" s="9"/>
      <c r="D78" s="9"/>
      <c r="E78" s="9"/>
      <c r="F78" s="9"/>
      <c r="G78" s="9"/>
      <c r="H78" s="9"/>
      <c r="I78" s="9"/>
      <c r="J78" s="9"/>
      <c r="K78" s="3"/>
      <c r="L78" s="9"/>
      <c r="M78" s="3"/>
      <c r="N78" s="9"/>
      <c r="O78" s="9"/>
      <c r="P78" s="9">
        <v>1</v>
      </c>
      <c r="Q78" s="9"/>
      <c r="R78" s="9"/>
      <c r="S78" s="9"/>
      <c r="T78" s="9"/>
      <c r="U78" s="9"/>
      <c r="V78" s="3"/>
      <c r="W78" s="9">
        <f t="shared" si="4"/>
        <v>1</v>
      </c>
      <c r="X78" s="11">
        <f t="shared" si="5"/>
        <v>1</v>
      </c>
    </row>
    <row r="79" spans="1:24" ht="11.25">
      <c r="A79" s="8" t="s">
        <v>1634</v>
      </c>
      <c r="B79" s="3"/>
      <c r="C79" s="9"/>
      <c r="D79" s="9"/>
      <c r="E79" s="9"/>
      <c r="F79" s="9"/>
      <c r="G79" s="9"/>
      <c r="H79" s="9"/>
      <c r="I79" s="9"/>
      <c r="J79" s="9"/>
      <c r="K79" s="3"/>
      <c r="L79" s="9"/>
      <c r="M79" s="3"/>
      <c r="N79" s="9"/>
      <c r="O79" s="9"/>
      <c r="P79" s="9"/>
      <c r="Q79" s="9">
        <v>1</v>
      </c>
      <c r="R79" s="9"/>
      <c r="S79" s="9"/>
      <c r="T79" s="9"/>
      <c r="U79" s="9"/>
      <c r="V79" s="3"/>
      <c r="W79" s="3">
        <f t="shared" si="4"/>
        <v>1</v>
      </c>
      <c r="X79" s="11">
        <f t="shared" si="5"/>
        <v>1</v>
      </c>
    </row>
    <row r="80" spans="1:24" ht="11.25">
      <c r="A80" s="8" t="s">
        <v>552</v>
      </c>
      <c r="B80" s="3">
        <v>1</v>
      </c>
      <c r="C80" s="9"/>
      <c r="D80" s="9"/>
      <c r="E80" s="9"/>
      <c r="F80" s="9"/>
      <c r="G80" s="9"/>
      <c r="H80" s="9"/>
      <c r="I80" s="9"/>
      <c r="J80" s="9"/>
      <c r="K80" s="3"/>
      <c r="L80" s="9"/>
      <c r="M80" s="3"/>
      <c r="N80" s="9"/>
      <c r="O80" s="9"/>
      <c r="P80" s="9"/>
      <c r="Q80" s="9"/>
      <c r="R80" s="9"/>
      <c r="S80" s="9"/>
      <c r="T80" s="9"/>
      <c r="U80" s="9"/>
      <c r="V80" s="3"/>
      <c r="W80" s="9">
        <f t="shared" si="4"/>
        <v>1</v>
      </c>
      <c r="X80" s="11">
        <f t="shared" si="5"/>
        <v>1</v>
      </c>
    </row>
    <row r="81" spans="1:24" ht="11.25">
      <c r="A81" s="8" t="s">
        <v>1484</v>
      </c>
      <c r="B81" s="3"/>
      <c r="C81" s="9"/>
      <c r="D81" s="9"/>
      <c r="E81" s="9"/>
      <c r="F81" s="9"/>
      <c r="G81" s="9"/>
      <c r="H81" s="9"/>
      <c r="I81" s="9"/>
      <c r="J81" s="9"/>
      <c r="K81" s="3"/>
      <c r="L81" s="9"/>
      <c r="M81" s="3"/>
      <c r="N81" s="9"/>
      <c r="O81" s="9">
        <v>0</v>
      </c>
      <c r="P81" s="9"/>
      <c r="Q81" s="9"/>
      <c r="R81" s="9"/>
      <c r="S81" s="9"/>
      <c r="T81" s="9"/>
      <c r="U81" s="9"/>
      <c r="V81" s="3"/>
      <c r="W81" s="9">
        <f t="shared" si="4"/>
        <v>0</v>
      </c>
      <c r="X81" s="11">
        <f t="shared" si="5"/>
        <v>1</v>
      </c>
    </row>
    <row r="82" spans="1:24" ht="11.25">
      <c r="A82" s="8" t="s">
        <v>1169</v>
      </c>
      <c r="B82" s="3"/>
      <c r="C82" s="9"/>
      <c r="D82" s="9"/>
      <c r="E82" s="9"/>
      <c r="F82" s="9"/>
      <c r="G82" s="9"/>
      <c r="H82" s="3"/>
      <c r="I82" s="9"/>
      <c r="J82" s="9"/>
      <c r="K82" s="46"/>
      <c r="L82" s="9">
        <v>0</v>
      </c>
      <c r="M82" s="3"/>
      <c r="N82" s="9"/>
      <c r="O82" s="9"/>
      <c r="P82" s="9"/>
      <c r="Q82" s="9"/>
      <c r="R82" s="9"/>
      <c r="S82" s="9"/>
      <c r="T82" s="9"/>
      <c r="U82" s="9"/>
      <c r="V82" s="3"/>
      <c r="W82" s="9">
        <f t="shared" si="4"/>
        <v>0</v>
      </c>
      <c r="X82" s="11">
        <f t="shared" si="5"/>
        <v>1</v>
      </c>
    </row>
    <row r="83" spans="1:24" ht="11.25">
      <c r="A83" s="8" t="s">
        <v>885</v>
      </c>
      <c r="B83" s="3"/>
      <c r="C83" s="9"/>
      <c r="D83" s="9">
        <v>0</v>
      </c>
      <c r="E83" s="9"/>
      <c r="F83" s="9"/>
      <c r="G83" s="9"/>
      <c r="H83" s="9"/>
      <c r="I83" s="9"/>
      <c r="J83" s="9"/>
      <c r="K83" s="3"/>
      <c r="L83" s="9"/>
      <c r="M83" s="3"/>
      <c r="N83" s="9"/>
      <c r="O83" s="9"/>
      <c r="P83" s="9"/>
      <c r="Q83" s="9"/>
      <c r="R83" s="9"/>
      <c r="S83" s="9"/>
      <c r="T83" s="9"/>
      <c r="U83" s="9"/>
      <c r="V83" s="3"/>
      <c r="W83" s="9">
        <f t="shared" si="4"/>
        <v>0</v>
      </c>
      <c r="X83" s="11">
        <f t="shared" si="5"/>
        <v>1</v>
      </c>
    </row>
    <row r="84" spans="1:24" ht="11.25">
      <c r="A84" s="8" t="s">
        <v>1096</v>
      </c>
      <c r="B84" s="3"/>
      <c r="C84" s="9"/>
      <c r="D84" s="3"/>
      <c r="E84" s="9">
        <v>0</v>
      </c>
      <c r="F84" s="9"/>
      <c r="G84" s="9"/>
      <c r="H84" s="9"/>
      <c r="I84" s="9"/>
      <c r="J84" s="9"/>
      <c r="K84" s="3"/>
      <c r="L84" s="9"/>
      <c r="M84" s="3"/>
      <c r="N84" s="9"/>
      <c r="O84" s="9"/>
      <c r="P84" s="9"/>
      <c r="Q84" s="9"/>
      <c r="R84" s="9"/>
      <c r="S84" s="9"/>
      <c r="T84" s="9"/>
      <c r="U84" s="9"/>
      <c r="V84" s="3"/>
      <c r="W84" s="3">
        <f t="shared" si="4"/>
        <v>0</v>
      </c>
      <c r="X84" s="11">
        <f t="shared" si="5"/>
        <v>1</v>
      </c>
    </row>
    <row r="85" spans="1:24" ht="11.25">
      <c r="A85" s="8"/>
      <c r="B85" s="3"/>
      <c r="C85" s="9"/>
      <c r="D85" s="9"/>
      <c r="E85" s="9"/>
      <c r="F85" s="9"/>
      <c r="G85" s="9"/>
      <c r="H85" s="3"/>
      <c r="I85" s="9"/>
      <c r="J85" s="9"/>
      <c r="K85" s="46"/>
      <c r="L85" s="9"/>
      <c r="M85" s="3"/>
      <c r="N85" s="9"/>
      <c r="O85" s="9"/>
      <c r="P85" s="9"/>
      <c r="Q85" s="9"/>
      <c r="R85" s="9"/>
      <c r="S85" s="9"/>
      <c r="T85" s="9"/>
      <c r="U85" s="9"/>
      <c r="V85" s="3"/>
      <c r="W85" s="9">
        <f t="shared" si="4"/>
        <v>0</v>
      </c>
      <c r="X85" s="11">
        <f t="shared" si="5"/>
        <v>0</v>
      </c>
    </row>
    <row r="86" spans="1:24" ht="11.25">
      <c r="A86" s="8"/>
      <c r="B86" s="3"/>
      <c r="C86" s="9"/>
      <c r="D86" s="9"/>
      <c r="E86" s="9"/>
      <c r="F86" s="9"/>
      <c r="G86" s="9"/>
      <c r="H86" s="3"/>
      <c r="I86" s="9"/>
      <c r="J86" s="9"/>
      <c r="K86" s="3"/>
      <c r="L86" s="9"/>
      <c r="M86" s="3"/>
      <c r="N86" s="9"/>
      <c r="O86" s="9"/>
      <c r="P86" s="9"/>
      <c r="Q86" s="9"/>
      <c r="R86" s="9"/>
      <c r="S86" s="9"/>
      <c r="T86" s="9"/>
      <c r="U86" s="9"/>
      <c r="V86" s="3"/>
      <c r="W86" s="9">
        <f t="shared" si="4"/>
        <v>0</v>
      </c>
      <c r="X86" s="11">
        <f t="shared" si="5"/>
        <v>0</v>
      </c>
    </row>
  </sheetData>
  <sheetProtection/>
  <printOptions/>
  <pageMargins left="0.45" right="0.45" top="0.5" bottom="0.5" header="0.3" footer="0.3"/>
  <pageSetup horizontalDpi="600" verticalDpi="600" orientation="landscape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7.7109375" style="7" customWidth="1"/>
    <col min="2" max="10" width="3.00390625" style="7" bestFit="1" customWidth="1"/>
    <col min="11" max="11" width="3.00390625" style="20" bestFit="1" customWidth="1"/>
    <col min="12" max="12" width="3.00390625" style="7" bestFit="1" customWidth="1"/>
    <col min="13" max="13" width="3.00390625" style="20" bestFit="1" customWidth="1"/>
    <col min="14" max="14" width="3.00390625" style="7" bestFit="1" customWidth="1"/>
    <col min="15" max="19" width="3.00390625" style="7" customWidth="1"/>
    <col min="20" max="20" width="3.00390625" style="20" bestFit="1" customWidth="1"/>
    <col min="21" max="21" width="4.8515625" style="7" bestFit="1" customWidth="1"/>
    <col min="22" max="22" width="3.421875" style="7" bestFit="1" customWidth="1"/>
    <col min="23" max="23" width="2.7109375" style="6" bestFit="1" customWidth="1"/>
    <col min="24" max="24" width="16.421875" style="6" customWidth="1"/>
    <col min="25" max="38" width="3.140625" style="6" customWidth="1"/>
    <col min="39" max="16384" width="11.421875" style="6" customWidth="1"/>
  </cols>
  <sheetData>
    <row r="1" spans="1:27" ht="37.5" customHeight="1">
      <c r="A1" s="2" t="s">
        <v>0</v>
      </c>
      <c r="B1" s="31" t="s">
        <v>366</v>
      </c>
      <c r="C1" s="31" t="s">
        <v>5</v>
      </c>
      <c r="D1" s="31" t="s">
        <v>406</v>
      </c>
      <c r="E1" s="31" t="s">
        <v>1508</v>
      </c>
      <c r="F1" s="31" t="s">
        <v>287</v>
      </c>
      <c r="G1" s="31" t="s">
        <v>18</v>
      </c>
      <c r="H1" s="31" t="s">
        <v>59</v>
      </c>
      <c r="I1" s="31" t="s">
        <v>10</v>
      </c>
      <c r="J1" s="32" t="s">
        <v>132</v>
      </c>
      <c r="K1" s="32" t="s">
        <v>175</v>
      </c>
      <c r="L1" s="32" t="s">
        <v>15</v>
      </c>
      <c r="M1" s="31" t="s">
        <v>12</v>
      </c>
      <c r="N1" s="31" t="s">
        <v>1468</v>
      </c>
      <c r="O1" s="31" t="s">
        <v>13</v>
      </c>
      <c r="P1" s="31" t="s">
        <v>152</v>
      </c>
      <c r="Q1" s="31" t="s">
        <v>19</v>
      </c>
      <c r="R1" s="31"/>
      <c r="S1" s="31"/>
      <c r="T1" s="31"/>
      <c r="U1" s="41" t="s">
        <v>259</v>
      </c>
      <c r="V1" s="3"/>
      <c r="W1" s="5"/>
      <c r="X1" s="5"/>
      <c r="Y1" s="5"/>
      <c r="Z1" s="5"/>
      <c r="AA1" s="5"/>
    </row>
    <row r="2" spans="1:24" ht="11.25">
      <c r="A2" s="3" t="s">
        <v>287</v>
      </c>
      <c r="B2" s="3"/>
      <c r="C2" s="66">
        <v>11</v>
      </c>
      <c r="D2" s="3">
        <v>24</v>
      </c>
      <c r="E2" s="3"/>
      <c r="F2" s="3"/>
      <c r="G2" s="3">
        <v>19</v>
      </c>
      <c r="H2" s="3">
        <v>15</v>
      </c>
      <c r="I2" s="3"/>
      <c r="J2" s="3">
        <v>19</v>
      </c>
      <c r="K2" s="3"/>
      <c r="L2" s="66">
        <v>13</v>
      </c>
      <c r="M2" s="66">
        <v>10</v>
      </c>
      <c r="N2" s="3"/>
      <c r="O2" s="3">
        <v>13</v>
      </c>
      <c r="P2" s="66">
        <v>6</v>
      </c>
      <c r="Q2" s="3">
        <v>19</v>
      </c>
      <c r="R2" s="3"/>
      <c r="S2" s="3"/>
      <c r="T2" s="3"/>
      <c r="U2" s="3">
        <f>-M2-C2-P2-L2</f>
        <v>-40</v>
      </c>
      <c r="V2" s="3">
        <f aca="true" t="shared" si="0" ref="V2:V28">SUM(B2:U2)</f>
        <v>109</v>
      </c>
      <c r="W2" s="11">
        <f aca="true" t="shared" si="1" ref="W2:W28">COUNTA(B2:T2)</f>
        <v>10</v>
      </c>
      <c r="X2" s="12"/>
    </row>
    <row r="3" spans="1:24" ht="11.25">
      <c r="A3" s="3" t="s">
        <v>7</v>
      </c>
      <c r="B3" s="3">
        <v>10</v>
      </c>
      <c r="C3" s="3">
        <v>10</v>
      </c>
      <c r="D3" s="3"/>
      <c r="E3" s="3"/>
      <c r="F3" s="3"/>
      <c r="G3" s="3">
        <v>24</v>
      </c>
      <c r="H3" s="3"/>
      <c r="I3" s="3">
        <v>21</v>
      </c>
      <c r="J3" s="3"/>
      <c r="K3" s="3">
        <v>18</v>
      </c>
      <c r="L3" s="3"/>
      <c r="M3" s="3"/>
      <c r="N3" s="3"/>
      <c r="O3" s="3">
        <v>16</v>
      </c>
      <c r="P3" s="3"/>
      <c r="Q3" s="66">
        <v>4</v>
      </c>
      <c r="R3" s="3"/>
      <c r="S3" s="3"/>
      <c r="T3" s="3"/>
      <c r="U3" s="3">
        <f>-Q3</f>
        <v>-4</v>
      </c>
      <c r="V3" s="3">
        <f t="shared" si="0"/>
        <v>99</v>
      </c>
      <c r="W3" s="11">
        <f t="shared" si="1"/>
        <v>7</v>
      </c>
      <c r="X3" s="12"/>
    </row>
    <row r="4" spans="1:24" ht="11.25">
      <c r="A4" s="3" t="s">
        <v>13</v>
      </c>
      <c r="B4" s="3"/>
      <c r="C4" s="3">
        <v>14</v>
      </c>
      <c r="D4" s="3">
        <v>13</v>
      </c>
      <c r="E4" s="3"/>
      <c r="F4" s="3">
        <v>14</v>
      </c>
      <c r="G4" s="66">
        <v>8</v>
      </c>
      <c r="H4" s="3"/>
      <c r="I4" s="3"/>
      <c r="J4" s="66">
        <v>0</v>
      </c>
      <c r="K4" s="3"/>
      <c r="L4" s="3"/>
      <c r="M4" s="3">
        <v>15</v>
      </c>
      <c r="N4" s="66">
        <v>4</v>
      </c>
      <c r="O4" s="3">
        <v>13</v>
      </c>
      <c r="P4" s="3">
        <v>7</v>
      </c>
      <c r="Q4" s="3">
        <v>12</v>
      </c>
      <c r="R4" s="3"/>
      <c r="S4" s="3"/>
      <c r="T4" s="3"/>
      <c r="U4" s="3">
        <f>-J4-N4-P4-G4</f>
        <v>-19</v>
      </c>
      <c r="V4" s="3">
        <f t="shared" si="0"/>
        <v>81</v>
      </c>
      <c r="W4" s="11">
        <f t="shared" si="1"/>
        <v>10</v>
      </c>
      <c r="X4" s="12"/>
    </row>
    <row r="5" spans="1:24" ht="11.25">
      <c r="A5" s="3" t="s">
        <v>19</v>
      </c>
      <c r="B5" s="3"/>
      <c r="C5" s="66">
        <v>8</v>
      </c>
      <c r="D5" s="3"/>
      <c r="E5" s="3">
        <v>11</v>
      </c>
      <c r="F5" s="3">
        <v>9</v>
      </c>
      <c r="G5" s="3"/>
      <c r="H5" s="3">
        <v>16</v>
      </c>
      <c r="I5" s="3"/>
      <c r="J5" s="3"/>
      <c r="K5" s="3"/>
      <c r="L5" s="3"/>
      <c r="M5" s="3">
        <v>9</v>
      </c>
      <c r="N5" s="3">
        <v>12</v>
      </c>
      <c r="O5" s="3"/>
      <c r="P5" s="66">
        <v>3</v>
      </c>
      <c r="Q5" s="3">
        <v>16</v>
      </c>
      <c r="R5" s="3"/>
      <c r="S5" s="3"/>
      <c r="T5" s="3"/>
      <c r="U5" s="3">
        <f>-P5-C5</f>
        <v>-11</v>
      </c>
      <c r="V5" s="3">
        <f t="shared" si="0"/>
        <v>73</v>
      </c>
      <c r="W5" s="11">
        <f t="shared" si="1"/>
        <v>8</v>
      </c>
      <c r="X5" s="12"/>
    </row>
    <row r="6" spans="1:23" ht="11.25">
      <c r="A6" s="3" t="s">
        <v>400</v>
      </c>
      <c r="B6" s="3"/>
      <c r="C6" s="3"/>
      <c r="D6" s="3">
        <v>5</v>
      </c>
      <c r="E6" s="3"/>
      <c r="F6" s="3">
        <v>4</v>
      </c>
      <c r="G6" s="3"/>
      <c r="H6" s="3"/>
      <c r="I6" s="3">
        <v>3</v>
      </c>
      <c r="J6" s="3"/>
      <c r="K6" s="3"/>
      <c r="L6" s="3">
        <v>16</v>
      </c>
      <c r="M6" s="3">
        <v>11</v>
      </c>
      <c r="N6" s="3"/>
      <c r="O6" s="3">
        <v>16</v>
      </c>
      <c r="P6" s="3"/>
      <c r="Q6" s="3"/>
      <c r="R6" s="3"/>
      <c r="S6" s="3"/>
      <c r="T6" s="3"/>
      <c r="U6" s="41"/>
      <c r="V6" s="3">
        <f t="shared" si="0"/>
        <v>55</v>
      </c>
      <c r="W6" s="11">
        <f t="shared" si="1"/>
        <v>6</v>
      </c>
    </row>
    <row r="7" spans="1:23" ht="11.25">
      <c r="A7" s="3" t="s">
        <v>177</v>
      </c>
      <c r="B7" s="3"/>
      <c r="C7" s="3"/>
      <c r="D7" s="3">
        <v>7</v>
      </c>
      <c r="E7" s="3"/>
      <c r="F7" s="3">
        <v>5</v>
      </c>
      <c r="G7" s="3"/>
      <c r="H7" s="3"/>
      <c r="I7" s="3">
        <v>8</v>
      </c>
      <c r="J7" s="3"/>
      <c r="K7" s="3"/>
      <c r="L7" s="3">
        <v>5</v>
      </c>
      <c r="M7" s="3">
        <v>9</v>
      </c>
      <c r="N7" s="3"/>
      <c r="O7" s="3">
        <v>3</v>
      </c>
      <c r="P7" s="66">
        <v>2</v>
      </c>
      <c r="Q7" s="3">
        <v>7</v>
      </c>
      <c r="R7" s="3"/>
      <c r="S7" s="3"/>
      <c r="T7" s="3"/>
      <c r="U7" s="3">
        <f>-P7</f>
        <v>-2</v>
      </c>
      <c r="V7" s="3">
        <f t="shared" si="0"/>
        <v>44</v>
      </c>
      <c r="W7" s="11">
        <f t="shared" si="1"/>
        <v>8</v>
      </c>
    </row>
    <row r="8" spans="1:24" ht="11.25">
      <c r="A8" s="3" t="s">
        <v>18</v>
      </c>
      <c r="B8" s="3"/>
      <c r="C8" s="3"/>
      <c r="D8" s="3">
        <v>6</v>
      </c>
      <c r="E8" s="3"/>
      <c r="F8" s="3">
        <v>6</v>
      </c>
      <c r="G8" s="3">
        <v>5</v>
      </c>
      <c r="H8" s="3">
        <v>8</v>
      </c>
      <c r="I8" s="3"/>
      <c r="J8" s="3"/>
      <c r="K8" s="3"/>
      <c r="L8" s="66">
        <v>4</v>
      </c>
      <c r="M8" s="3">
        <v>9</v>
      </c>
      <c r="N8" s="3"/>
      <c r="O8" s="3">
        <v>7</v>
      </c>
      <c r="P8" s="3"/>
      <c r="Q8" s="3"/>
      <c r="R8" s="3"/>
      <c r="S8" s="3"/>
      <c r="T8" s="3"/>
      <c r="U8" s="3">
        <f>SUM(-L8)</f>
        <v>-4</v>
      </c>
      <c r="V8" s="3">
        <f t="shared" si="0"/>
        <v>41</v>
      </c>
      <c r="W8" s="11">
        <f t="shared" si="1"/>
        <v>7</v>
      </c>
      <c r="X8" s="12"/>
    </row>
    <row r="9" spans="1:23" ht="11.25">
      <c r="A9" s="3" t="s">
        <v>406</v>
      </c>
      <c r="B9" s="3"/>
      <c r="C9" s="3"/>
      <c r="D9" s="66">
        <v>3</v>
      </c>
      <c r="E9" s="3"/>
      <c r="F9" s="3">
        <v>4</v>
      </c>
      <c r="G9" s="3"/>
      <c r="H9" s="3">
        <v>9</v>
      </c>
      <c r="I9" s="3">
        <v>3</v>
      </c>
      <c r="J9" s="3"/>
      <c r="K9" s="3"/>
      <c r="L9" s="3"/>
      <c r="M9" s="3"/>
      <c r="N9" s="66">
        <v>2</v>
      </c>
      <c r="O9" s="3">
        <v>9</v>
      </c>
      <c r="P9" s="3">
        <v>7</v>
      </c>
      <c r="Q9" s="3">
        <v>7</v>
      </c>
      <c r="R9" s="3"/>
      <c r="S9" s="3"/>
      <c r="T9" s="3"/>
      <c r="U9" s="3">
        <f>-N9-D9</f>
        <v>-5</v>
      </c>
      <c r="V9" s="3">
        <f t="shared" si="0"/>
        <v>39</v>
      </c>
      <c r="W9" s="11">
        <f t="shared" si="1"/>
        <v>8</v>
      </c>
    </row>
    <row r="10" spans="1:24" ht="11.25">
      <c r="A10" s="3" t="s">
        <v>5</v>
      </c>
      <c r="B10" s="3"/>
      <c r="C10" s="3">
        <v>12</v>
      </c>
      <c r="D10" s="3">
        <v>6</v>
      </c>
      <c r="E10" s="3">
        <v>6</v>
      </c>
      <c r="F10" s="3"/>
      <c r="G10" s="3"/>
      <c r="H10" s="3">
        <v>3</v>
      </c>
      <c r="I10" s="3">
        <v>2</v>
      </c>
      <c r="J10" s="3"/>
      <c r="K10" s="3"/>
      <c r="L10" s="3"/>
      <c r="M10" s="3">
        <v>3</v>
      </c>
      <c r="N10" s="3">
        <v>7</v>
      </c>
      <c r="O10" s="3"/>
      <c r="P10" s="3"/>
      <c r="Q10" s="3"/>
      <c r="R10" s="3"/>
      <c r="S10" s="3"/>
      <c r="T10" s="3"/>
      <c r="U10" s="3">
        <f>SUM(-I10)</f>
        <v>-2</v>
      </c>
      <c r="V10" s="3">
        <f t="shared" si="0"/>
        <v>37</v>
      </c>
      <c r="W10" s="11">
        <f t="shared" si="1"/>
        <v>7</v>
      </c>
      <c r="X10" s="12"/>
    </row>
    <row r="11" spans="1:24" ht="11.25">
      <c r="A11" s="3" t="s">
        <v>132</v>
      </c>
      <c r="B11" s="3"/>
      <c r="C11" s="3">
        <v>8</v>
      </c>
      <c r="D11" s="3"/>
      <c r="E11" s="3"/>
      <c r="F11" s="3">
        <v>7</v>
      </c>
      <c r="G11" s="66">
        <v>3</v>
      </c>
      <c r="H11" s="3">
        <v>8</v>
      </c>
      <c r="I11" s="3"/>
      <c r="J11" s="3">
        <v>4</v>
      </c>
      <c r="K11" s="3"/>
      <c r="L11" s="66">
        <v>2</v>
      </c>
      <c r="M11" s="66">
        <v>2</v>
      </c>
      <c r="N11" s="3"/>
      <c r="O11" s="3">
        <v>3</v>
      </c>
      <c r="P11" s="3"/>
      <c r="Q11" s="3">
        <v>4</v>
      </c>
      <c r="R11" s="3"/>
      <c r="S11" s="3"/>
      <c r="T11" s="3"/>
      <c r="U11" s="3">
        <f>-L11-M11-G11</f>
        <v>-7</v>
      </c>
      <c r="V11" s="3">
        <f t="shared" si="0"/>
        <v>34</v>
      </c>
      <c r="W11" s="11">
        <f t="shared" si="1"/>
        <v>9</v>
      </c>
      <c r="X11" s="12"/>
    </row>
    <row r="12" spans="1:23" ht="11.25">
      <c r="A12" s="3" t="s">
        <v>143</v>
      </c>
      <c r="B12" s="3">
        <v>6</v>
      </c>
      <c r="C12" s="3">
        <v>3</v>
      </c>
      <c r="D12" s="3"/>
      <c r="E12" s="3"/>
      <c r="F12" s="3">
        <v>8</v>
      </c>
      <c r="G12" s="3">
        <v>3</v>
      </c>
      <c r="H12" s="3"/>
      <c r="I12" s="3"/>
      <c r="J12" s="3"/>
      <c r="K12" s="3"/>
      <c r="L12" s="3"/>
      <c r="M12" s="3"/>
      <c r="N12" s="3"/>
      <c r="O12" s="3"/>
      <c r="P12" s="3">
        <v>9</v>
      </c>
      <c r="Q12" s="3"/>
      <c r="R12" s="3"/>
      <c r="S12" s="3"/>
      <c r="T12" s="3"/>
      <c r="U12" s="3"/>
      <c r="V12" s="3">
        <f t="shared" si="0"/>
        <v>29</v>
      </c>
      <c r="W12" s="11">
        <f t="shared" si="1"/>
        <v>5</v>
      </c>
    </row>
    <row r="13" spans="1:23" ht="11.25">
      <c r="A13" s="3" t="s">
        <v>15</v>
      </c>
      <c r="B13" s="3"/>
      <c r="C13" s="3"/>
      <c r="D13" s="3">
        <v>11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9</v>
      </c>
      <c r="P13" s="3"/>
      <c r="Q13" s="3"/>
      <c r="R13" s="3"/>
      <c r="S13" s="3"/>
      <c r="T13" s="3"/>
      <c r="U13" s="3"/>
      <c r="V13" s="3">
        <f t="shared" si="0"/>
        <v>20</v>
      </c>
      <c r="W13" s="11">
        <f t="shared" si="1"/>
        <v>2</v>
      </c>
    </row>
    <row r="14" spans="1:23" ht="11.25">
      <c r="A14" s="3" t="s">
        <v>363</v>
      </c>
      <c r="B14" s="3"/>
      <c r="C14" s="3">
        <v>15</v>
      </c>
      <c r="D14" s="3"/>
      <c r="E14" s="3"/>
      <c r="F14" s="3"/>
      <c r="G14" s="3"/>
      <c r="H14" s="3"/>
      <c r="I14" s="3"/>
      <c r="J14" s="3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f t="shared" si="0"/>
        <v>16</v>
      </c>
      <c r="W14" s="11">
        <f t="shared" si="1"/>
        <v>2</v>
      </c>
    </row>
    <row r="15" spans="1:23" ht="11.25">
      <c r="A15" s="33" t="s">
        <v>366</v>
      </c>
      <c r="B15" s="3">
        <v>8</v>
      </c>
      <c r="C15" s="3"/>
      <c r="D15" s="3"/>
      <c r="E15" s="3"/>
      <c r="F15" s="3"/>
      <c r="G15" s="3"/>
      <c r="H15" s="3"/>
      <c r="I15" s="3"/>
      <c r="J15" s="3"/>
      <c r="K15" s="3">
        <v>4</v>
      </c>
      <c r="L15" s="3"/>
      <c r="M15" s="3"/>
      <c r="N15" s="3"/>
      <c r="O15" s="3"/>
      <c r="P15" s="3"/>
      <c r="Q15" s="3"/>
      <c r="R15" s="3"/>
      <c r="S15" s="3"/>
      <c r="T15" s="3"/>
      <c r="U15" s="9"/>
      <c r="V15" s="3">
        <f t="shared" si="0"/>
        <v>12</v>
      </c>
      <c r="W15" s="11">
        <f t="shared" si="1"/>
        <v>2</v>
      </c>
    </row>
    <row r="16" spans="1:24" ht="11.25">
      <c r="A16" s="3" t="s">
        <v>152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v>10</v>
      </c>
      <c r="R16" s="3"/>
      <c r="S16" s="3"/>
      <c r="T16" s="3"/>
      <c r="U16" s="3"/>
      <c r="V16" s="3">
        <f t="shared" si="0"/>
        <v>10</v>
      </c>
      <c r="W16" s="11">
        <f t="shared" si="1"/>
        <v>1</v>
      </c>
      <c r="X16" s="12"/>
    </row>
    <row r="17" spans="1:23" ht="11.25">
      <c r="A17" s="3" t="s">
        <v>384</v>
      </c>
      <c r="B17" s="3"/>
      <c r="C17" s="3"/>
      <c r="D17" s="3"/>
      <c r="E17" s="3"/>
      <c r="F17" s="3">
        <v>8</v>
      </c>
      <c r="G17" s="3"/>
      <c r="H17" s="3">
        <v>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f t="shared" si="0"/>
        <v>10</v>
      </c>
      <c r="W17" s="11">
        <f t="shared" si="1"/>
        <v>2</v>
      </c>
    </row>
    <row r="18" spans="1:24" ht="11.25">
      <c r="A18" s="3" t="s">
        <v>52</v>
      </c>
      <c r="B18" s="3"/>
      <c r="C18" s="3"/>
      <c r="D18" s="3"/>
      <c r="E18" s="3">
        <v>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f t="shared" si="0"/>
        <v>6</v>
      </c>
      <c r="W18" s="11">
        <f t="shared" si="1"/>
        <v>1</v>
      </c>
      <c r="X18" s="12"/>
    </row>
    <row r="19" spans="1:23" ht="11.25">
      <c r="A19" s="3" t="s">
        <v>230</v>
      </c>
      <c r="B19" s="3"/>
      <c r="C19" s="3"/>
      <c r="D19" s="3"/>
      <c r="E19" s="3"/>
      <c r="F19" s="3"/>
      <c r="G19" s="3"/>
      <c r="H19" s="3">
        <v>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9"/>
      <c r="V19" s="3">
        <f t="shared" si="0"/>
        <v>5</v>
      </c>
      <c r="W19" s="11">
        <f t="shared" si="1"/>
        <v>1</v>
      </c>
    </row>
    <row r="20" spans="1:23" ht="11.25">
      <c r="A20" s="3" t="s">
        <v>174</v>
      </c>
      <c r="B20" s="3"/>
      <c r="C20" s="3"/>
      <c r="D20" s="3"/>
      <c r="E20" s="3"/>
      <c r="F20" s="3"/>
      <c r="G20" s="3"/>
      <c r="H20" s="3"/>
      <c r="I20" s="3"/>
      <c r="J20" s="3"/>
      <c r="K20" s="3">
        <v>4</v>
      </c>
      <c r="L20" s="3"/>
      <c r="M20" s="3"/>
      <c r="N20" s="3"/>
      <c r="O20" s="3"/>
      <c r="P20" s="3"/>
      <c r="Q20" s="3"/>
      <c r="R20" s="3"/>
      <c r="S20" s="3"/>
      <c r="T20" s="3"/>
      <c r="U20" s="41"/>
      <c r="V20" s="3">
        <f t="shared" si="0"/>
        <v>4</v>
      </c>
      <c r="W20" s="11">
        <f t="shared" si="1"/>
        <v>1</v>
      </c>
    </row>
    <row r="21" spans="1:23" ht="11.25">
      <c r="A21" s="3" t="s">
        <v>49</v>
      </c>
      <c r="B21" s="3"/>
      <c r="C21" s="3"/>
      <c r="D21" s="3"/>
      <c r="E21" s="3"/>
      <c r="F21" s="3"/>
      <c r="G21" s="3">
        <v>4</v>
      </c>
      <c r="H21" s="3"/>
      <c r="I21" s="3"/>
      <c r="J21" s="3"/>
      <c r="K21" s="3"/>
      <c r="L21" s="3">
        <v>0</v>
      </c>
      <c r="M21" s="3"/>
      <c r="N21" s="3"/>
      <c r="O21" s="3"/>
      <c r="P21" s="3"/>
      <c r="Q21" s="3"/>
      <c r="R21" s="3"/>
      <c r="S21" s="3"/>
      <c r="T21" s="3"/>
      <c r="U21" s="9"/>
      <c r="V21" s="3">
        <f t="shared" si="0"/>
        <v>4</v>
      </c>
      <c r="W21" s="11">
        <f t="shared" si="1"/>
        <v>2</v>
      </c>
    </row>
    <row r="22" spans="1:23" ht="11.25">
      <c r="A22" s="33" t="s">
        <v>336</v>
      </c>
      <c r="B22" s="3"/>
      <c r="C22" s="3"/>
      <c r="D22" s="3"/>
      <c r="E22" s="3">
        <v>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f t="shared" si="0"/>
        <v>2</v>
      </c>
      <c r="W22" s="11">
        <f t="shared" si="1"/>
        <v>1</v>
      </c>
    </row>
    <row r="23" spans="1:23" ht="11.25">
      <c r="A23" s="3" t="s">
        <v>212</v>
      </c>
      <c r="B23" s="3"/>
      <c r="C23" s="3"/>
      <c r="D23" s="3"/>
      <c r="E23" s="3">
        <v>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f t="shared" si="0"/>
        <v>2</v>
      </c>
      <c r="W23" s="11">
        <f t="shared" si="1"/>
        <v>1</v>
      </c>
    </row>
    <row r="24" spans="1:23" ht="11.25">
      <c r="A24" s="3" t="s">
        <v>465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v>1</v>
      </c>
      <c r="R24" s="3"/>
      <c r="S24" s="3"/>
      <c r="T24" s="3"/>
      <c r="U24" s="9"/>
      <c r="V24" s="3">
        <f t="shared" si="0"/>
        <v>1</v>
      </c>
      <c r="W24" s="11">
        <f t="shared" si="1"/>
        <v>1</v>
      </c>
    </row>
    <row r="25" spans="1:23" ht="11.25">
      <c r="A25" s="3" t="s">
        <v>368</v>
      </c>
      <c r="B25" s="3">
        <v>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f t="shared" si="0"/>
        <v>1</v>
      </c>
      <c r="W25" s="11">
        <f t="shared" si="1"/>
        <v>1</v>
      </c>
    </row>
    <row r="26" spans="1:23" ht="11.25">
      <c r="A26" s="3" t="s">
        <v>544</v>
      </c>
      <c r="B26" s="3">
        <v>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9"/>
      <c r="V26" s="3">
        <f t="shared" si="0"/>
        <v>1</v>
      </c>
      <c r="W26" s="11">
        <f t="shared" si="1"/>
        <v>1</v>
      </c>
    </row>
    <row r="27" spans="1:23" ht="11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1"/>
      <c r="V27" s="3">
        <f t="shared" si="0"/>
        <v>0</v>
      </c>
      <c r="W27" s="11">
        <f t="shared" si="1"/>
        <v>0</v>
      </c>
    </row>
    <row r="28" spans="1:23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f t="shared" si="0"/>
        <v>0</v>
      </c>
      <c r="W28" s="11">
        <f t="shared" si="1"/>
        <v>0</v>
      </c>
    </row>
  </sheetData>
  <sheetProtection/>
  <printOptions/>
  <pageMargins left="0.45" right="0.45" top="0.5" bottom="0.5" header="0.3" footer="0.3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4"/>
  <sheetViews>
    <sheetView zoomScaleSheetLayoutView="100" zoomScalePageLayoutView="0" workbookViewId="0" topLeftCell="A1">
      <pane xSplit="1" ySplit="1" topLeftCell="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7" sqref="AE7"/>
    </sheetView>
  </sheetViews>
  <sheetFormatPr defaultColWidth="11.421875" defaultRowHeight="12.75"/>
  <cols>
    <col min="1" max="1" width="16.00390625" style="6" customWidth="1"/>
    <col min="2" max="10" width="3.00390625" style="7" bestFit="1" customWidth="1"/>
    <col min="11" max="11" width="3.00390625" style="20" bestFit="1" customWidth="1"/>
    <col min="12" max="14" width="3.00390625" style="7" bestFit="1" customWidth="1"/>
    <col min="15" max="19" width="3.00390625" style="7" customWidth="1"/>
    <col min="20" max="20" width="3.00390625" style="7" bestFit="1" customWidth="1"/>
    <col min="21" max="21" width="4.8515625" style="7" bestFit="1" customWidth="1"/>
    <col min="22" max="22" width="2.7109375" style="7" bestFit="1" customWidth="1"/>
    <col min="23" max="23" width="1.8515625" style="6" bestFit="1" customWidth="1"/>
    <col min="24" max="25" width="11.421875" style="6" customWidth="1"/>
    <col min="26" max="30" width="3.00390625" style="6" customWidth="1"/>
    <col min="31" max="31" width="4.28125" style="6" customWidth="1"/>
    <col min="32" max="54" width="3.00390625" style="6" customWidth="1"/>
    <col min="55" max="16384" width="11.421875" style="6" customWidth="1"/>
  </cols>
  <sheetData>
    <row r="1" spans="1:22" s="5" customFormat="1" ht="37.5" customHeight="1">
      <c r="A1" s="4" t="s">
        <v>240</v>
      </c>
      <c r="B1" s="31" t="s">
        <v>366</v>
      </c>
      <c r="C1" s="31" t="s">
        <v>5</v>
      </c>
      <c r="D1" s="31" t="s">
        <v>406</v>
      </c>
      <c r="E1" s="31" t="s">
        <v>1508</v>
      </c>
      <c r="F1" s="31" t="s">
        <v>287</v>
      </c>
      <c r="G1" s="31" t="s">
        <v>18</v>
      </c>
      <c r="H1" s="31" t="s">
        <v>59</v>
      </c>
      <c r="I1" s="31" t="s">
        <v>10</v>
      </c>
      <c r="J1" s="32" t="s">
        <v>132</v>
      </c>
      <c r="K1" s="32" t="s">
        <v>175</v>
      </c>
      <c r="L1" s="32" t="s">
        <v>15</v>
      </c>
      <c r="M1" s="31" t="s">
        <v>12</v>
      </c>
      <c r="N1" s="31" t="s">
        <v>1468</v>
      </c>
      <c r="O1" s="31" t="s">
        <v>13</v>
      </c>
      <c r="P1" s="31" t="s">
        <v>152</v>
      </c>
      <c r="Q1" s="31" t="s">
        <v>19</v>
      </c>
      <c r="R1" s="31"/>
      <c r="S1" s="31"/>
      <c r="T1" s="31"/>
      <c r="U1" s="41" t="s">
        <v>259</v>
      </c>
      <c r="V1" s="3"/>
    </row>
    <row r="2" spans="1:23" ht="11.25">
      <c r="A2" s="1" t="s">
        <v>818</v>
      </c>
      <c r="B2" s="3"/>
      <c r="C2" s="3">
        <v>4</v>
      </c>
      <c r="D2" s="3"/>
      <c r="E2" s="3">
        <v>4</v>
      </c>
      <c r="F2" s="3">
        <v>4</v>
      </c>
      <c r="G2" s="3"/>
      <c r="H2" s="3">
        <v>5</v>
      </c>
      <c r="I2" s="3"/>
      <c r="J2" s="3"/>
      <c r="K2" s="3"/>
      <c r="L2" s="3"/>
      <c r="M2" s="3"/>
      <c r="N2" s="3">
        <v>3</v>
      </c>
      <c r="O2" s="3"/>
      <c r="P2" s="3">
        <v>3</v>
      </c>
      <c r="Q2" s="3">
        <v>4</v>
      </c>
      <c r="R2" s="3"/>
      <c r="S2" s="3"/>
      <c r="T2" s="3"/>
      <c r="U2" s="3"/>
      <c r="V2" s="3">
        <f aca="true" t="shared" si="0" ref="V2:V42">SUM(B2:U2)</f>
        <v>27</v>
      </c>
      <c r="W2" s="11">
        <f aca="true" t="shared" si="1" ref="W2:W42">COUNTA(B2:T2)</f>
        <v>7</v>
      </c>
    </row>
    <row r="3" spans="1:34" ht="11.25">
      <c r="A3" s="1" t="s">
        <v>550</v>
      </c>
      <c r="B3" s="3">
        <v>1</v>
      </c>
      <c r="C3" s="3">
        <v>1</v>
      </c>
      <c r="D3" s="3"/>
      <c r="E3" s="3"/>
      <c r="F3" s="3"/>
      <c r="G3" s="3">
        <v>5</v>
      </c>
      <c r="H3" s="3"/>
      <c r="I3" s="3">
        <v>5</v>
      </c>
      <c r="J3" s="3"/>
      <c r="K3" s="3"/>
      <c r="L3" s="3"/>
      <c r="M3" s="3"/>
      <c r="N3" s="3"/>
      <c r="O3" s="3">
        <v>5</v>
      </c>
      <c r="P3" s="3"/>
      <c r="Q3" s="3"/>
      <c r="R3" s="3"/>
      <c r="S3" s="3"/>
      <c r="T3" s="28"/>
      <c r="U3" s="3"/>
      <c r="V3" s="3">
        <f t="shared" si="0"/>
        <v>17</v>
      </c>
      <c r="W3" s="11">
        <f t="shared" si="1"/>
        <v>5</v>
      </c>
      <c r="Z3" s="79">
        <f>SUM(AA3:AH3)</f>
        <v>11</v>
      </c>
      <c r="AA3" s="3">
        <v>1</v>
      </c>
      <c r="AB3" s="3"/>
      <c r="AC3" s="3"/>
      <c r="AD3" s="3"/>
      <c r="AE3" s="3">
        <v>5</v>
      </c>
      <c r="AF3" s="3">
        <v>5</v>
      </c>
      <c r="AG3" s="3"/>
      <c r="AH3" s="3"/>
    </row>
    <row r="4" spans="1:34" ht="12" thickBot="1">
      <c r="A4" s="1" t="s">
        <v>807</v>
      </c>
      <c r="B4" s="3"/>
      <c r="C4" s="3"/>
      <c r="D4" s="3">
        <v>4</v>
      </c>
      <c r="E4" s="3"/>
      <c r="F4" s="3">
        <v>2</v>
      </c>
      <c r="G4" s="3">
        <v>3</v>
      </c>
      <c r="H4" s="3"/>
      <c r="I4" s="3"/>
      <c r="J4" s="3"/>
      <c r="K4" s="3"/>
      <c r="L4" s="3"/>
      <c r="M4" s="3"/>
      <c r="N4" s="3">
        <v>5</v>
      </c>
      <c r="O4" s="3">
        <v>3</v>
      </c>
      <c r="P4" s="3"/>
      <c r="Q4" s="3"/>
      <c r="R4" s="3"/>
      <c r="S4" s="3"/>
      <c r="T4" s="3"/>
      <c r="U4" s="3"/>
      <c r="V4" s="3">
        <f t="shared" si="0"/>
        <v>17</v>
      </c>
      <c r="W4" s="11">
        <f t="shared" si="1"/>
        <v>5</v>
      </c>
      <c r="X4" s="6" t="s">
        <v>244</v>
      </c>
      <c r="Y4" s="6" t="s">
        <v>249</v>
      </c>
      <c r="Z4" s="85">
        <f>SUM(AA4:AH4)</f>
        <v>10</v>
      </c>
      <c r="AA4" s="82"/>
      <c r="AB4" s="82"/>
      <c r="AC4" s="82">
        <v>4</v>
      </c>
      <c r="AD4" s="82"/>
      <c r="AE4" s="82">
        <v>3</v>
      </c>
      <c r="AF4" s="82"/>
      <c r="AG4" s="82"/>
      <c r="AH4" s="82">
        <v>3</v>
      </c>
    </row>
    <row r="5" spans="1:26" ht="11.25">
      <c r="A5" s="1" t="s">
        <v>808</v>
      </c>
      <c r="B5" s="3"/>
      <c r="C5" s="3">
        <v>5</v>
      </c>
      <c r="D5" s="3">
        <v>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v>5</v>
      </c>
      <c r="Q5" s="3">
        <v>1</v>
      </c>
      <c r="R5" s="3"/>
      <c r="S5" s="3"/>
      <c r="T5" s="3"/>
      <c r="U5" s="3"/>
      <c r="V5" s="3">
        <f t="shared" si="0"/>
        <v>14</v>
      </c>
      <c r="W5" s="11">
        <f t="shared" si="1"/>
        <v>4</v>
      </c>
      <c r="X5" s="6" t="s">
        <v>245</v>
      </c>
      <c r="Y5" s="6" t="s">
        <v>250</v>
      </c>
      <c r="Z5" s="86">
        <v>5</v>
      </c>
    </row>
    <row r="6" spans="1:26" ht="12" thickBot="1">
      <c r="A6" s="1" t="s">
        <v>546</v>
      </c>
      <c r="B6" s="3">
        <v>5</v>
      </c>
      <c r="C6" s="3"/>
      <c r="D6" s="3"/>
      <c r="E6" s="3"/>
      <c r="F6" s="3">
        <v>5</v>
      </c>
      <c r="G6" s="3"/>
      <c r="H6" s="3"/>
      <c r="I6" s="3"/>
      <c r="J6" s="3"/>
      <c r="K6" s="3"/>
      <c r="L6" s="3"/>
      <c r="M6" s="3"/>
      <c r="N6" s="3"/>
      <c r="O6" s="3"/>
      <c r="P6" s="3">
        <v>4</v>
      </c>
      <c r="Q6" s="3"/>
      <c r="R6" s="3"/>
      <c r="S6" s="3"/>
      <c r="T6" s="3"/>
      <c r="U6" s="3"/>
      <c r="V6" s="3">
        <f t="shared" si="0"/>
        <v>14</v>
      </c>
      <c r="W6" s="11">
        <f t="shared" si="1"/>
        <v>3</v>
      </c>
      <c r="Z6" s="85">
        <v>4</v>
      </c>
    </row>
    <row r="7" spans="1:38" ht="11.25">
      <c r="A7" s="1" t="s">
        <v>886</v>
      </c>
      <c r="B7" s="3"/>
      <c r="C7" s="3"/>
      <c r="D7" s="3"/>
      <c r="E7" s="3"/>
      <c r="F7" s="3">
        <v>1</v>
      </c>
      <c r="G7" s="3"/>
      <c r="H7" s="3"/>
      <c r="I7" s="3">
        <v>4</v>
      </c>
      <c r="J7" s="3"/>
      <c r="K7" s="3"/>
      <c r="L7" s="3"/>
      <c r="M7" s="3">
        <v>5</v>
      </c>
      <c r="N7" s="3"/>
      <c r="O7" s="3"/>
      <c r="P7" s="3"/>
      <c r="Q7" s="3"/>
      <c r="R7" s="3"/>
      <c r="S7" s="3"/>
      <c r="T7" s="3"/>
      <c r="U7" s="3"/>
      <c r="V7" s="3">
        <f>SUM(B7:U7)</f>
        <v>10</v>
      </c>
      <c r="W7" s="11">
        <f>COUNTA(B7:T7)</f>
        <v>3</v>
      </c>
      <c r="Z7" s="79">
        <f>SUM(AA7:AD7)</f>
        <v>4</v>
      </c>
      <c r="AA7" s="3"/>
      <c r="AB7" s="3">
        <v>4</v>
      </c>
      <c r="AC7" s="3"/>
      <c r="AD7" s="3"/>
      <c r="AE7" s="89">
        <f>SUM(AF7:AL7)/3</f>
        <v>3.3333333333333335</v>
      </c>
      <c r="AF7" s="3">
        <v>1</v>
      </c>
      <c r="AG7" s="3"/>
      <c r="AH7" s="3">
        <v>4</v>
      </c>
      <c r="AI7" s="3"/>
      <c r="AJ7" s="3"/>
      <c r="AK7" s="3">
        <v>5</v>
      </c>
      <c r="AL7" s="3"/>
    </row>
    <row r="8" spans="1:38" ht="12" thickBot="1">
      <c r="A8" s="1" t="s">
        <v>809</v>
      </c>
      <c r="B8" s="3"/>
      <c r="C8" s="3"/>
      <c r="D8" s="3"/>
      <c r="E8" s="3"/>
      <c r="F8" s="3"/>
      <c r="G8" s="3">
        <v>2</v>
      </c>
      <c r="H8" s="3"/>
      <c r="I8" s="3"/>
      <c r="J8" s="3">
        <v>2</v>
      </c>
      <c r="K8" s="3"/>
      <c r="L8" s="3">
        <v>4</v>
      </c>
      <c r="M8" s="3"/>
      <c r="N8" s="3"/>
      <c r="O8" s="3"/>
      <c r="P8" s="3"/>
      <c r="Q8" s="3">
        <v>2</v>
      </c>
      <c r="R8" s="3"/>
      <c r="S8" s="3"/>
      <c r="T8" s="3"/>
      <c r="U8" s="3"/>
      <c r="V8" s="3">
        <f>SUM(B8:U8)</f>
        <v>10</v>
      </c>
      <c r="W8" s="11">
        <f>COUNTA(B8:T8)</f>
        <v>4</v>
      </c>
      <c r="Z8" s="85">
        <f>SUM(AA8:AD8)</f>
        <v>4</v>
      </c>
      <c r="AA8" s="82"/>
      <c r="AB8" s="82"/>
      <c r="AC8" s="82">
        <v>2</v>
      </c>
      <c r="AD8" s="82">
        <v>2</v>
      </c>
      <c r="AE8" s="89">
        <f>SUM(AF8:AL8)/4</f>
        <v>2.5</v>
      </c>
      <c r="AF8" s="3"/>
      <c r="AG8" s="3">
        <v>2</v>
      </c>
      <c r="AH8" s="3"/>
      <c r="AI8" s="3">
        <v>2</v>
      </c>
      <c r="AJ8" s="3">
        <v>4</v>
      </c>
      <c r="AK8" s="3"/>
      <c r="AL8" s="3">
        <v>2</v>
      </c>
    </row>
    <row r="9" spans="1:30" ht="11.25">
      <c r="A9" s="1" t="s">
        <v>548</v>
      </c>
      <c r="B9" s="3">
        <v>3</v>
      </c>
      <c r="C9" s="3">
        <v>3</v>
      </c>
      <c r="D9" s="3"/>
      <c r="E9" s="3"/>
      <c r="F9" s="3"/>
      <c r="G9" s="3"/>
      <c r="H9" s="3"/>
      <c r="I9" s="3"/>
      <c r="J9" s="3"/>
      <c r="K9" s="3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>
        <f>SUM(B9:U9)</f>
        <v>10</v>
      </c>
      <c r="W9" s="11">
        <f>COUNTA(B9:T9)</f>
        <v>3</v>
      </c>
      <c r="Z9" s="79">
        <f>SUM(AA9:AD9)</f>
        <v>3</v>
      </c>
      <c r="AA9" s="80">
        <v>3</v>
      </c>
      <c r="AB9" s="80"/>
      <c r="AC9" s="80"/>
      <c r="AD9" s="80"/>
    </row>
    <row r="10" spans="1:30" ht="11.25">
      <c r="A10" s="1" t="s">
        <v>1231</v>
      </c>
      <c r="B10" s="3"/>
      <c r="C10" s="3"/>
      <c r="D10" s="3"/>
      <c r="E10" s="3"/>
      <c r="F10" s="3"/>
      <c r="G10" s="3"/>
      <c r="H10" s="3"/>
      <c r="I10" s="3"/>
      <c r="J10" s="3">
        <v>5</v>
      </c>
      <c r="K10" s="3"/>
      <c r="L10" s="3"/>
      <c r="M10" s="3"/>
      <c r="N10" s="3"/>
      <c r="O10" s="3"/>
      <c r="P10" s="3"/>
      <c r="Q10" s="3">
        <v>5</v>
      </c>
      <c r="R10" s="3"/>
      <c r="S10" s="3"/>
      <c r="T10" s="3"/>
      <c r="U10" s="3"/>
      <c r="V10" s="3">
        <f>SUM(B10:U10)</f>
        <v>10</v>
      </c>
      <c r="W10" s="11">
        <f>COUNTA(B10:T10)</f>
        <v>2</v>
      </c>
      <c r="Z10" s="79">
        <f>SUM(AA10:AD10)</f>
        <v>0</v>
      </c>
      <c r="AA10" s="3"/>
      <c r="AB10" s="3"/>
      <c r="AC10" s="3"/>
      <c r="AD10" s="3"/>
    </row>
    <row r="11" spans="1:37" ht="11.25">
      <c r="A11" s="1" t="s">
        <v>812</v>
      </c>
      <c r="B11" s="3"/>
      <c r="C11" s="3"/>
      <c r="D11" s="3">
        <v>2</v>
      </c>
      <c r="E11" s="3"/>
      <c r="F11" s="3"/>
      <c r="G11" s="3"/>
      <c r="H11" s="3">
        <v>3</v>
      </c>
      <c r="I11" s="3"/>
      <c r="J11" s="3"/>
      <c r="K11" s="3"/>
      <c r="L11" s="3">
        <v>3</v>
      </c>
      <c r="M11" s="3"/>
      <c r="N11" s="3"/>
      <c r="O11" s="3"/>
      <c r="P11" s="3"/>
      <c r="Q11" s="3"/>
      <c r="R11" s="3"/>
      <c r="S11" s="3"/>
      <c r="T11" s="3"/>
      <c r="U11" s="3"/>
      <c r="V11" s="3">
        <f t="shared" si="0"/>
        <v>8</v>
      </c>
      <c r="W11" s="11">
        <f t="shared" si="1"/>
        <v>3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1.25">
      <c r="A12" s="1" t="s">
        <v>863</v>
      </c>
      <c r="B12" s="3"/>
      <c r="C12" s="3"/>
      <c r="D12" s="3"/>
      <c r="E12" s="3"/>
      <c r="F12" s="3"/>
      <c r="G12" s="3"/>
      <c r="H12" s="3">
        <v>2</v>
      </c>
      <c r="I12" s="3"/>
      <c r="J12" s="3"/>
      <c r="K12" s="3"/>
      <c r="L12" s="3">
        <v>5</v>
      </c>
      <c r="M12" s="3"/>
      <c r="N12" s="3"/>
      <c r="O12" s="3"/>
      <c r="P12" s="3"/>
      <c r="Q12" s="3"/>
      <c r="R12" s="3"/>
      <c r="S12" s="3"/>
      <c r="T12" s="3"/>
      <c r="U12" s="3"/>
      <c r="V12" s="3">
        <f t="shared" si="0"/>
        <v>7</v>
      </c>
      <c r="W12" s="11">
        <f t="shared" si="1"/>
        <v>2</v>
      </c>
      <c r="Z12" s="12"/>
      <c r="AA12" s="20"/>
      <c r="AB12" s="12"/>
      <c r="AC12" s="20"/>
      <c r="AD12" s="20"/>
      <c r="AE12" s="20"/>
      <c r="AF12" s="20"/>
      <c r="AG12" s="20"/>
      <c r="AH12" s="20"/>
      <c r="AI12" s="20"/>
      <c r="AJ12" s="20"/>
      <c r="AK12" s="12"/>
    </row>
    <row r="13" spans="1:37" ht="11.25">
      <c r="A13" s="1" t="s">
        <v>1093</v>
      </c>
      <c r="B13" s="3"/>
      <c r="C13" s="3"/>
      <c r="D13" s="3"/>
      <c r="E13" s="3">
        <v>2</v>
      </c>
      <c r="F13" s="3"/>
      <c r="G13" s="3">
        <v>1</v>
      </c>
      <c r="H13" s="3"/>
      <c r="I13" s="3"/>
      <c r="J13" s="3"/>
      <c r="K13" s="3"/>
      <c r="L13" s="3"/>
      <c r="M13" s="3"/>
      <c r="N13" s="3">
        <v>4</v>
      </c>
      <c r="O13" s="3"/>
      <c r="P13" s="3"/>
      <c r="Q13" s="3"/>
      <c r="R13" s="3"/>
      <c r="S13" s="3"/>
      <c r="T13" s="3"/>
      <c r="U13" s="3"/>
      <c r="V13" s="3">
        <f t="shared" si="0"/>
        <v>7</v>
      </c>
      <c r="W13" s="11">
        <f t="shared" si="1"/>
        <v>3</v>
      </c>
      <c r="Z13" s="12"/>
      <c r="AA13" s="20"/>
      <c r="AB13" s="12"/>
      <c r="AC13" s="20"/>
      <c r="AD13" s="20"/>
      <c r="AE13" s="20"/>
      <c r="AF13" s="20"/>
      <c r="AG13" s="20"/>
      <c r="AH13" s="20"/>
      <c r="AI13" s="20"/>
      <c r="AJ13" s="20"/>
      <c r="AK13" s="12"/>
    </row>
    <row r="14" spans="1:37" ht="11.25">
      <c r="A14" s="1" t="s">
        <v>1091</v>
      </c>
      <c r="B14" s="3"/>
      <c r="C14" s="3"/>
      <c r="D14" s="3"/>
      <c r="E14" s="3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f t="shared" si="0"/>
        <v>5</v>
      </c>
      <c r="W14" s="11">
        <f t="shared" si="1"/>
        <v>1</v>
      </c>
      <c r="X14" s="6" t="s">
        <v>242</v>
      </c>
      <c r="Y14" s="6" t="s">
        <v>247</v>
      </c>
      <c r="Z14" s="12"/>
      <c r="AA14" s="20"/>
      <c r="AB14" s="12"/>
      <c r="AC14" s="20"/>
      <c r="AD14" s="20"/>
      <c r="AE14" s="20"/>
      <c r="AF14" s="20"/>
      <c r="AG14" s="20"/>
      <c r="AH14" s="20"/>
      <c r="AI14" s="20"/>
      <c r="AJ14" s="20"/>
      <c r="AK14" s="12"/>
    </row>
    <row r="15" spans="1:23" ht="11.25">
      <c r="A15" s="1" t="s">
        <v>1445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v>1</v>
      </c>
      <c r="N15" s="3"/>
      <c r="O15" s="3">
        <v>4</v>
      </c>
      <c r="P15" s="3"/>
      <c r="Q15" s="3"/>
      <c r="R15" s="3"/>
      <c r="S15" s="3"/>
      <c r="T15" s="3"/>
      <c r="U15" s="3"/>
      <c r="V15" s="3">
        <f t="shared" si="0"/>
        <v>5</v>
      </c>
      <c r="W15" s="11">
        <f t="shared" si="1"/>
        <v>2</v>
      </c>
    </row>
    <row r="16" spans="1:37" ht="11.25">
      <c r="A16" s="1" t="s">
        <v>1148</v>
      </c>
      <c r="B16" s="3"/>
      <c r="C16" s="3"/>
      <c r="D16" s="3"/>
      <c r="E16" s="3"/>
      <c r="F16" s="3"/>
      <c r="G16" s="3"/>
      <c r="H16" s="3"/>
      <c r="I16" s="3">
        <v>3</v>
      </c>
      <c r="J16" s="3"/>
      <c r="K16" s="3"/>
      <c r="L16" s="3"/>
      <c r="M16" s="3"/>
      <c r="N16" s="3"/>
      <c r="O16" s="3">
        <v>2</v>
      </c>
      <c r="P16" s="3"/>
      <c r="Q16" s="3"/>
      <c r="R16" s="3"/>
      <c r="S16" s="3"/>
      <c r="T16" s="3"/>
      <c r="U16" s="3"/>
      <c r="V16" s="3">
        <f t="shared" si="0"/>
        <v>5</v>
      </c>
      <c r="W16" s="11">
        <f t="shared" si="1"/>
        <v>2</v>
      </c>
      <c r="Z16" s="12"/>
      <c r="AA16" s="20"/>
      <c r="AB16" s="12"/>
      <c r="AC16" s="20"/>
      <c r="AD16" s="20"/>
      <c r="AE16" s="20"/>
      <c r="AF16" s="20"/>
      <c r="AG16" s="20"/>
      <c r="AH16" s="20"/>
      <c r="AI16" s="20"/>
      <c r="AJ16" s="20"/>
      <c r="AK16" s="12"/>
    </row>
    <row r="17" spans="1:37" ht="11.25">
      <c r="A17" s="1" t="s">
        <v>883</v>
      </c>
      <c r="B17" s="3"/>
      <c r="C17" s="3"/>
      <c r="D17" s="3">
        <v>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f t="shared" si="0"/>
        <v>5</v>
      </c>
      <c r="W17" s="11">
        <f t="shared" si="1"/>
        <v>1</v>
      </c>
      <c r="Z17" s="12"/>
      <c r="AA17" s="20"/>
      <c r="AB17" s="12"/>
      <c r="AC17" s="20"/>
      <c r="AD17" s="20"/>
      <c r="AE17" s="20"/>
      <c r="AF17" s="20"/>
      <c r="AG17" s="20"/>
      <c r="AH17" s="20"/>
      <c r="AI17" s="20"/>
      <c r="AJ17" s="20"/>
      <c r="AK17" s="12"/>
    </row>
    <row r="18" spans="1:23" ht="11.25">
      <c r="A18" s="1" t="s">
        <v>1380</v>
      </c>
      <c r="B18" s="3"/>
      <c r="C18" s="3"/>
      <c r="D18" s="3"/>
      <c r="E18" s="3"/>
      <c r="F18" s="3"/>
      <c r="G18" s="3"/>
      <c r="H18" s="3"/>
      <c r="I18" s="3"/>
      <c r="J18" s="3"/>
      <c r="K18" s="3">
        <v>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f t="shared" si="0"/>
        <v>5</v>
      </c>
      <c r="W18" s="11">
        <f t="shared" si="1"/>
        <v>1</v>
      </c>
    </row>
    <row r="19" spans="1:25" ht="11.25">
      <c r="A19" s="1" t="s">
        <v>1420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v>4</v>
      </c>
      <c r="N19" s="3"/>
      <c r="O19" s="3"/>
      <c r="P19" s="3"/>
      <c r="Q19" s="3"/>
      <c r="R19" s="3"/>
      <c r="S19" s="3"/>
      <c r="T19" s="3"/>
      <c r="U19" s="3"/>
      <c r="V19" s="3">
        <f t="shared" si="0"/>
        <v>4</v>
      </c>
      <c r="W19" s="11">
        <f t="shared" si="1"/>
        <v>1</v>
      </c>
      <c r="X19" s="6" t="s">
        <v>246</v>
      </c>
      <c r="Y19" s="6" t="s">
        <v>251</v>
      </c>
    </row>
    <row r="20" spans="1:37" ht="11.25">
      <c r="A20" s="1" t="s">
        <v>1146</v>
      </c>
      <c r="B20" s="3"/>
      <c r="C20" s="3"/>
      <c r="D20" s="3"/>
      <c r="E20" s="3"/>
      <c r="F20" s="3"/>
      <c r="G20" s="3"/>
      <c r="H20" s="3">
        <v>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f t="shared" si="0"/>
        <v>4</v>
      </c>
      <c r="W20" s="11">
        <f t="shared" si="1"/>
        <v>1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23" ht="11.25">
      <c r="A21" s="1" t="s">
        <v>1315</v>
      </c>
      <c r="B21" s="3"/>
      <c r="C21" s="3"/>
      <c r="D21" s="3"/>
      <c r="E21" s="3"/>
      <c r="F21" s="3"/>
      <c r="G21" s="3"/>
      <c r="H21" s="3"/>
      <c r="I21" s="3"/>
      <c r="J21" s="3">
        <v>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f t="shared" si="0"/>
        <v>4</v>
      </c>
      <c r="W21" s="11">
        <f t="shared" si="1"/>
        <v>1</v>
      </c>
    </row>
    <row r="22" spans="1:23" ht="11.25">
      <c r="A22" s="1" t="s">
        <v>811</v>
      </c>
      <c r="B22" s="3"/>
      <c r="C22" s="3"/>
      <c r="D22" s="3"/>
      <c r="E22" s="3"/>
      <c r="F22" s="3"/>
      <c r="G22" s="3"/>
      <c r="H22" s="3"/>
      <c r="I22" s="3"/>
      <c r="J22" s="3">
        <v>1</v>
      </c>
      <c r="K22" s="3"/>
      <c r="L22" s="3"/>
      <c r="M22" s="3">
        <v>2</v>
      </c>
      <c r="N22" s="3"/>
      <c r="O22" s="3"/>
      <c r="P22" s="3">
        <v>1</v>
      </c>
      <c r="Q22" s="3"/>
      <c r="R22" s="3"/>
      <c r="S22" s="3"/>
      <c r="T22" s="3"/>
      <c r="U22" s="3"/>
      <c r="V22" s="3">
        <f t="shared" si="0"/>
        <v>4</v>
      </c>
      <c r="W22" s="11">
        <f t="shared" si="1"/>
        <v>3</v>
      </c>
    </row>
    <row r="23" spans="1:37" ht="11.25">
      <c r="A23" s="1" t="s">
        <v>880</v>
      </c>
      <c r="B23" s="3"/>
      <c r="C23" s="3"/>
      <c r="D23" s="3"/>
      <c r="E23" s="3"/>
      <c r="F23" s="3"/>
      <c r="G23" s="3">
        <v>4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f t="shared" si="0"/>
        <v>4</v>
      </c>
      <c r="W23" s="11">
        <f t="shared" si="1"/>
        <v>1</v>
      </c>
      <c r="Z23" s="12"/>
      <c r="AA23" s="20"/>
      <c r="AB23" s="12"/>
      <c r="AC23" s="20"/>
      <c r="AD23" s="20"/>
      <c r="AE23" s="20"/>
      <c r="AF23" s="20"/>
      <c r="AG23" s="20"/>
      <c r="AH23" s="20"/>
      <c r="AI23" s="20"/>
      <c r="AJ23" s="20"/>
      <c r="AK23" s="12"/>
    </row>
    <row r="24" spans="1:37" ht="11.25">
      <c r="A24" s="1" t="s">
        <v>549</v>
      </c>
      <c r="B24" s="3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f t="shared" si="0"/>
        <v>4</v>
      </c>
      <c r="W24" s="11">
        <f t="shared" si="1"/>
        <v>1</v>
      </c>
      <c r="Z24" s="12"/>
      <c r="AA24" s="20"/>
      <c r="AB24" s="12"/>
      <c r="AC24" s="20"/>
      <c r="AD24" s="20"/>
      <c r="AE24" s="20"/>
      <c r="AF24" s="20"/>
      <c r="AG24" s="20"/>
      <c r="AH24" s="20"/>
      <c r="AI24" s="20"/>
      <c r="AJ24" s="20"/>
      <c r="AK24" s="12"/>
    </row>
    <row r="25" spans="1:37" ht="11.25">
      <c r="A25" s="1" t="s">
        <v>806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v>3</v>
      </c>
      <c r="R25" s="3"/>
      <c r="S25" s="3"/>
      <c r="T25" s="3"/>
      <c r="U25" s="3"/>
      <c r="V25" s="3">
        <f t="shared" si="0"/>
        <v>3</v>
      </c>
      <c r="W25" s="11">
        <f t="shared" si="1"/>
        <v>1</v>
      </c>
      <c r="X25" s="6" t="s">
        <v>243</v>
      </c>
      <c r="Y25" s="6" t="s">
        <v>248</v>
      </c>
      <c r="Z25" s="12"/>
      <c r="AA25" s="20"/>
      <c r="AB25" s="12"/>
      <c r="AC25" s="20"/>
      <c r="AD25" s="20"/>
      <c r="AE25" s="20"/>
      <c r="AF25" s="20"/>
      <c r="AG25" s="20"/>
      <c r="AH25" s="20"/>
      <c r="AI25" s="20"/>
      <c r="AJ25" s="20"/>
      <c r="AK25" s="12"/>
    </row>
    <row r="26" spans="1:23" ht="11.25">
      <c r="A26" s="1" t="s">
        <v>813</v>
      </c>
      <c r="B26" s="3"/>
      <c r="C26" s="3"/>
      <c r="D26" s="3"/>
      <c r="E26" s="3"/>
      <c r="F26" s="3"/>
      <c r="G26" s="3"/>
      <c r="H26" s="3"/>
      <c r="I26" s="3"/>
      <c r="J26" s="3">
        <v>3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f t="shared" si="0"/>
        <v>3</v>
      </c>
      <c r="W26" s="11">
        <f t="shared" si="1"/>
        <v>1</v>
      </c>
    </row>
    <row r="27" spans="1:37" ht="11.25">
      <c r="A27" s="1" t="s">
        <v>1318</v>
      </c>
      <c r="B27" s="3"/>
      <c r="C27" s="3"/>
      <c r="D27" s="3"/>
      <c r="E27" s="3"/>
      <c r="F27" s="3"/>
      <c r="G27" s="3"/>
      <c r="H27" s="3">
        <v>1</v>
      </c>
      <c r="I27" s="3"/>
      <c r="J27" s="3"/>
      <c r="K27" s="3"/>
      <c r="L27" s="3">
        <v>2</v>
      </c>
      <c r="M27" s="3"/>
      <c r="N27" s="3"/>
      <c r="O27" s="3"/>
      <c r="P27" s="3"/>
      <c r="Q27" s="3"/>
      <c r="R27" s="3"/>
      <c r="S27" s="3"/>
      <c r="T27" s="3"/>
      <c r="U27" s="3"/>
      <c r="V27" s="3">
        <f t="shared" si="0"/>
        <v>3</v>
      </c>
      <c r="W27" s="11">
        <f t="shared" si="1"/>
        <v>2</v>
      </c>
      <c r="Z27" s="12"/>
      <c r="AA27" s="20"/>
      <c r="AB27" s="12"/>
      <c r="AC27" s="20"/>
      <c r="AD27" s="20"/>
      <c r="AE27" s="20"/>
      <c r="AF27" s="20"/>
      <c r="AG27" s="20"/>
      <c r="AH27" s="20"/>
      <c r="AI27" s="20"/>
      <c r="AJ27" s="20"/>
      <c r="AK27" s="12"/>
    </row>
    <row r="28" spans="1:23" ht="11.25">
      <c r="A28" s="1" t="s">
        <v>875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v>3</v>
      </c>
      <c r="N28" s="3"/>
      <c r="O28" s="3"/>
      <c r="P28" s="3"/>
      <c r="Q28" s="3"/>
      <c r="R28" s="3"/>
      <c r="S28" s="3"/>
      <c r="T28" s="3"/>
      <c r="U28" s="3"/>
      <c r="V28" s="3">
        <f t="shared" si="0"/>
        <v>3</v>
      </c>
      <c r="W28" s="11">
        <f t="shared" si="1"/>
        <v>1</v>
      </c>
    </row>
    <row r="29" spans="1:23" ht="11.25">
      <c r="A29" s="1" t="s">
        <v>1021</v>
      </c>
      <c r="B29" s="3"/>
      <c r="C29" s="3"/>
      <c r="D29" s="3"/>
      <c r="E29" s="3"/>
      <c r="F29" s="3"/>
      <c r="G29" s="3"/>
      <c r="H29" s="3"/>
      <c r="I29" s="3"/>
      <c r="J29" s="3"/>
      <c r="K29" s="3">
        <v>3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f t="shared" si="0"/>
        <v>3</v>
      </c>
      <c r="W29" s="11">
        <f t="shared" si="1"/>
        <v>1</v>
      </c>
    </row>
    <row r="30" spans="1:37" ht="11.25">
      <c r="A30" s="1" t="s">
        <v>1149</v>
      </c>
      <c r="B30" s="3"/>
      <c r="C30" s="3"/>
      <c r="D30" s="3"/>
      <c r="E30" s="3"/>
      <c r="F30" s="3">
        <v>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f t="shared" si="0"/>
        <v>3</v>
      </c>
      <c r="W30" s="11">
        <f t="shared" si="1"/>
        <v>1</v>
      </c>
      <c r="Z30" s="12"/>
      <c r="AA30" s="20"/>
      <c r="AB30" s="12"/>
      <c r="AC30" s="20"/>
      <c r="AD30" s="20"/>
      <c r="AE30" s="20"/>
      <c r="AF30" s="20"/>
      <c r="AG30" s="20"/>
      <c r="AH30" s="20"/>
      <c r="AI30" s="20"/>
      <c r="AJ30" s="20"/>
      <c r="AK30" s="12"/>
    </row>
    <row r="31" spans="1:37" ht="11.25">
      <c r="A31" s="1" t="s">
        <v>1094</v>
      </c>
      <c r="B31" s="3"/>
      <c r="C31" s="3"/>
      <c r="D31" s="3"/>
      <c r="E31" s="3">
        <v>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>
        <f t="shared" si="0"/>
        <v>3</v>
      </c>
      <c r="W31" s="11">
        <f t="shared" si="1"/>
        <v>1</v>
      </c>
      <c r="Z31" s="12"/>
      <c r="AA31" s="20"/>
      <c r="AB31" s="12"/>
      <c r="AC31" s="20"/>
      <c r="AD31" s="20"/>
      <c r="AE31" s="20"/>
      <c r="AF31" s="20"/>
      <c r="AG31" s="20"/>
      <c r="AH31" s="20"/>
      <c r="AI31" s="20"/>
      <c r="AJ31" s="20"/>
      <c r="AK31" s="12"/>
    </row>
    <row r="32" spans="1:37" ht="11.25">
      <c r="A32" s="1" t="s">
        <v>816</v>
      </c>
      <c r="B32" s="3"/>
      <c r="C32" s="3">
        <v>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f t="shared" si="0"/>
        <v>2</v>
      </c>
      <c r="W32" s="11">
        <f t="shared" si="1"/>
        <v>1</v>
      </c>
      <c r="Z32" s="12"/>
      <c r="AA32" s="20"/>
      <c r="AB32" s="12"/>
      <c r="AC32" s="20"/>
      <c r="AD32" s="20"/>
      <c r="AE32" s="20"/>
      <c r="AF32" s="20"/>
      <c r="AG32" s="20"/>
      <c r="AH32" s="20"/>
      <c r="AI32" s="20"/>
      <c r="AJ32" s="20"/>
      <c r="AK32" s="12"/>
    </row>
    <row r="33" spans="1:23" ht="11.25">
      <c r="A33" s="1" t="s">
        <v>547</v>
      </c>
      <c r="B33" s="3">
        <v>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f t="shared" si="0"/>
        <v>2</v>
      </c>
      <c r="W33" s="11">
        <f t="shared" si="1"/>
        <v>1</v>
      </c>
    </row>
    <row r="34" spans="1:23" ht="11.25">
      <c r="A34" s="1" t="s">
        <v>884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</v>
      </c>
      <c r="O34" s="3"/>
      <c r="P34" s="3"/>
      <c r="Q34" s="3"/>
      <c r="R34" s="3"/>
      <c r="S34" s="3"/>
      <c r="T34" s="3"/>
      <c r="U34" s="3"/>
      <c r="V34" s="3">
        <f t="shared" si="0"/>
        <v>2</v>
      </c>
      <c r="W34" s="11">
        <f t="shared" si="1"/>
        <v>1</v>
      </c>
    </row>
    <row r="35" spans="1:23" ht="11.25">
      <c r="A35" s="1" t="s">
        <v>1598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v>2</v>
      </c>
      <c r="Q35" s="3"/>
      <c r="R35" s="3"/>
      <c r="S35" s="3"/>
      <c r="T35" s="3"/>
      <c r="U35" s="3"/>
      <c r="V35" s="3">
        <f t="shared" si="0"/>
        <v>2</v>
      </c>
      <c r="W35" s="11">
        <f t="shared" si="1"/>
        <v>1</v>
      </c>
    </row>
    <row r="36" spans="1:37" ht="11.25">
      <c r="A36" s="1" t="s">
        <v>587</v>
      </c>
      <c r="B36" s="3"/>
      <c r="C36" s="3"/>
      <c r="D36" s="3"/>
      <c r="E36" s="3"/>
      <c r="F36" s="3"/>
      <c r="G36" s="3"/>
      <c r="H36" s="3"/>
      <c r="I36" s="3">
        <v>2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f t="shared" si="0"/>
        <v>2</v>
      </c>
      <c r="W36" s="11">
        <f t="shared" si="1"/>
        <v>1</v>
      </c>
      <c r="Z36" s="12"/>
      <c r="AA36" s="20"/>
      <c r="AB36" s="12"/>
      <c r="AC36" s="20"/>
      <c r="AD36" s="20"/>
      <c r="AE36" s="20"/>
      <c r="AF36" s="20"/>
      <c r="AG36" s="20"/>
      <c r="AH36" s="20"/>
      <c r="AI36" s="20"/>
      <c r="AJ36" s="20"/>
      <c r="AK36" s="12"/>
    </row>
    <row r="37" spans="1:23" ht="11.25">
      <c r="A37" s="1" t="s">
        <v>551</v>
      </c>
      <c r="B37" s="3"/>
      <c r="C37" s="3"/>
      <c r="D37" s="3"/>
      <c r="E37" s="3"/>
      <c r="F37" s="3"/>
      <c r="G37" s="3"/>
      <c r="H37" s="3"/>
      <c r="I37" s="3"/>
      <c r="J37" s="3"/>
      <c r="K37" s="3">
        <v>2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>
        <f t="shared" si="0"/>
        <v>2</v>
      </c>
      <c r="W37" s="11">
        <f t="shared" si="1"/>
        <v>1</v>
      </c>
    </row>
    <row r="38" spans="1:37" ht="11.25">
      <c r="A38" s="1" t="s">
        <v>1092</v>
      </c>
      <c r="B38" s="3"/>
      <c r="C38" s="3"/>
      <c r="D38" s="3"/>
      <c r="E38" s="3">
        <v>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>
        <f t="shared" si="0"/>
        <v>1</v>
      </c>
      <c r="W38" s="11">
        <f t="shared" si="1"/>
        <v>1</v>
      </c>
      <c r="Z38" s="12"/>
      <c r="AA38" s="20"/>
      <c r="AB38" s="20"/>
      <c r="AC38" s="20"/>
      <c r="AD38" s="12"/>
      <c r="AE38" s="12"/>
      <c r="AF38" s="12"/>
      <c r="AG38" s="12"/>
      <c r="AH38" s="12"/>
      <c r="AI38" s="12"/>
      <c r="AJ38" s="12"/>
      <c r="AK38" s="12"/>
    </row>
    <row r="39" spans="1:23" ht="11.25">
      <c r="A39" s="1" t="s">
        <v>1490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</v>
      </c>
      <c r="P39" s="3"/>
      <c r="Q39" s="3"/>
      <c r="R39" s="3"/>
      <c r="S39" s="3"/>
      <c r="T39" s="3"/>
      <c r="U39" s="3"/>
      <c r="V39" s="3">
        <f t="shared" si="0"/>
        <v>1</v>
      </c>
      <c r="W39" s="11">
        <f t="shared" si="1"/>
        <v>1</v>
      </c>
    </row>
    <row r="40" spans="1:37" ht="11.25">
      <c r="A40" s="1" t="s">
        <v>882</v>
      </c>
      <c r="B40" s="3"/>
      <c r="C40" s="3"/>
      <c r="D40" s="3">
        <v>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>
        <f t="shared" si="0"/>
        <v>1</v>
      </c>
      <c r="W40" s="11">
        <f t="shared" si="1"/>
        <v>1</v>
      </c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23" ht="11.2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f t="shared" si="0"/>
        <v>0</v>
      </c>
      <c r="W41" s="11">
        <f t="shared" si="1"/>
        <v>0</v>
      </c>
    </row>
    <row r="42" spans="1:23" ht="11.2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>
        <f t="shared" si="0"/>
        <v>0</v>
      </c>
      <c r="W42" s="11">
        <f t="shared" si="1"/>
        <v>0</v>
      </c>
    </row>
    <row r="43" spans="1:22" ht="11.2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1.2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X137"/>
  <sheetViews>
    <sheetView zoomScaleSheetLayoutView="100" zoomScalePageLayoutView="0" workbookViewId="0" topLeftCell="A1">
      <pane xSplit="1" ySplit="1" topLeftCell="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9" sqref="X9"/>
    </sheetView>
  </sheetViews>
  <sheetFormatPr defaultColWidth="11.421875" defaultRowHeight="12.75"/>
  <cols>
    <col min="1" max="1" width="26.140625" style="6" customWidth="1"/>
    <col min="2" max="4" width="3.00390625" style="11" bestFit="1" customWidth="1"/>
    <col min="5" max="7" width="3.00390625" style="11" customWidth="1"/>
    <col min="8" max="9" width="3.00390625" style="11" bestFit="1" customWidth="1"/>
    <col min="10" max="10" width="3.00390625" style="7" customWidth="1"/>
    <col min="11" max="20" width="3.00390625" style="11" customWidth="1"/>
    <col min="21" max="21" width="4.8515625" style="7" bestFit="1" customWidth="1"/>
    <col min="22" max="22" width="3.28125" style="7" customWidth="1"/>
    <col min="23" max="23" width="2.421875" style="11" customWidth="1"/>
    <col min="24" max="24" width="26.57421875" style="6" customWidth="1"/>
    <col min="25" max="33" width="3.00390625" style="11" customWidth="1"/>
    <col min="34" max="76" width="3.00390625" style="6" customWidth="1"/>
    <col min="77" max="16384" width="11.421875" style="6" customWidth="1"/>
  </cols>
  <sheetData>
    <row r="1" spans="1:22" ht="37.5" customHeight="1">
      <c r="A1" s="4" t="s">
        <v>278</v>
      </c>
      <c r="B1" s="31" t="s">
        <v>5</v>
      </c>
      <c r="C1" s="31" t="s">
        <v>1043</v>
      </c>
      <c r="D1" s="31" t="s">
        <v>1044</v>
      </c>
      <c r="E1" s="32" t="s">
        <v>1508</v>
      </c>
      <c r="F1" s="32" t="s">
        <v>287</v>
      </c>
      <c r="G1" s="32" t="s">
        <v>59</v>
      </c>
      <c r="H1" s="31" t="s">
        <v>132</v>
      </c>
      <c r="I1" s="32" t="s">
        <v>15</v>
      </c>
      <c r="J1" s="31" t="s">
        <v>12</v>
      </c>
      <c r="K1" s="31" t="s">
        <v>1468</v>
      </c>
      <c r="L1" s="31" t="s">
        <v>13</v>
      </c>
      <c r="M1" s="31" t="s">
        <v>1509</v>
      </c>
      <c r="N1" s="31" t="s">
        <v>534</v>
      </c>
      <c r="O1" s="31" t="s">
        <v>535</v>
      </c>
      <c r="P1" s="31" t="s">
        <v>19</v>
      </c>
      <c r="Q1" s="31"/>
      <c r="R1" s="31"/>
      <c r="S1" s="31"/>
      <c r="T1" s="31"/>
      <c r="U1" s="33" t="s">
        <v>259</v>
      </c>
      <c r="V1" s="4"/>
    </row>
    <row r="2" spans="1:31" s="10" customFormat="1" ht="11.25">
      <c r="A2" s="8" t="s">
        <v>1429</v>
      </c>
      <c r="B2" s="9"/>
      <c r="C2" s="9"/>
      <c r="D2" s="9"/>
      <c r="E2" s="9"/>
      <c r="F2" s="9"/>
      <c r="G2" s="9"/>
      <c r="H2" s="9"/>
      <c r="I2" s="9"/>
      <c r="J2" s="3">
        <v>10</v>
      </c>
      <c r="K2" s="9">
        <v>2</v>
      </c>
      <c r="L2" s="9">
        <v>6</v>
      </c>
      <c r="M2" s="9"/>
      <c r="N2" s="9">
        <v>11</v>
      </c>
      <c r="O2" s="9">
        <v>9</v>
      </c>
      <c r="P2" s="9">
        <v>11</v>
      </c>
      <c r="Q2" s="9"/>
      <c r="R2" s="9"/>
      <c r="S2" s="9"/>
      <c r="T2" s="9"/>
      <c r="U2" s="9"/>
      <c r="V2" s="9">
        <f aca="true" t="shared" si="0" ref="V2:V33">SUM(B2:U2)</f>
        <v>49</v>
      </c>
      <c r="W2" s="11">
        <f aca="true" t="shared" si="1" ref="W2:W33">COUNTA(B2:T2)</f>
        <v>6</v>
      </c>
      <c r="Y2" s="11"/>
      <c r="Z2" s="11"/>
      <c r="AA2" s="11"/>
      <c r="AB2" s="11"/>
      <c r="AC2" s="11"/>
      <c r="AD2" s="11"/>
      <c r="AE2" s="11"/>
    </row>
    <row r="3" spans="1:31" s="10" customFormat="1" ht="11.25">
      <c r="A3" s="8" t="s">
        <v>1319</v>
      </c>
      <c r="B3" s="9">
        <v>10</v>
      </c>
      <c r="C3" s="9"/>
      <c r="D3" s="9"/>
      <c r="E3" s="9"/>
      <c r="F3" s="9">
        <v>8</v>
      </c>
      <c r="G3" s="73">
        <v>1</v>
      </c>
      <c r="H3" s="73">
        <v>4</v>
      </c>
      <c r="I3" s="73">
        <v>1</v>
      </c>
      <c r="J3" s="3">
        <v>8</v>
      </c>
      <c r="K3" s="9"/>
      <c r="L3" s="9">
        <v>9</v>
      </c>
      <c r="M3" s="9">
        <v>6</v>
      </c>
      <c r="N3" s="9"/>
      <c r="O3" s="9"/>
      <c r="P3" s="9">
        <v>6</v>
      </c>
      <c r="Q3" s="9"/>
      <c r="R3" s="9"/>
      <c r="S3" s="9"/>
      <c r="T3" s="9"/>
      <c r="U3" s="9">
        <f>-G3-I3-H3</f>
        <v>-6</v>
      </c>
      <c r="V3" s="9">
        <f t="shared" si="0"/>
        <v>47</v>
      </c>
      <c r="W3" s="11">
        <f t="shared" si="1"/>
        <v>9</v>
      </c>
      <c r="AE3" s="11"/>
    </row>
    <row r="4" spans="1:31" s="10" customFormat="1" ht="11.25">
      <c r="A4" s="8" t="s">
        <v>1481</v>
      </c>
      <c r="B4" s="9"/>
      <c r="C4" s="9"/>
      <c r="D4" s="9"/>
      <c r="E4" s="9"/>
      <c r="F4" s="9"/>
      <c r="G4" s="9"/>
      <c r="H4" s="9"/>
      <c r="I4" s="9"/>
      <c r="J4" s="3"/>
      <c r="K4" s="9"/>
      <c r="L4" s="9">
        <v>6</v>
      </c>
      <c r="M4" s="9">
        <v>9</v>
      </c>
      <c r="N4" s="9">
        <v>7</v>
      </c>
      <c r="O4" s="9">
        <v>2</v>
      </c>
      <c r="P4" s="9">
        <v>9</v>
      </c>
      <c r="Q4" s="9"/>
      <c r="R4" s="9"/>
      <c r="S4" s="9"/>
      <c r="T4" s="9"/>
      <c r="U4" s="9"/>
      <c r="V4" s="9">
        <f t="shared" si="0"/>
        <v>33</v>
      </c>
      <c r="W4" s="11">
        <f t="shared" si="1"/>
        <v>5</v>
      </c>
      <c r="Y4" s="11"/>
      <c r="Z4" s="11"/>
      <c r="AA4" s="11"/>
      <c r="AB4" s="11"/>
      <c r="AC4" s="11"/>
      <c r="AD4" s="11"/>
      <c r="AE4" s="11"/>
    </row>
    <row r="5" spans="1:30" s="10" customFormat="1" ht="11.25" customHeight="1">
      <c r="A5" s="8" t="s">
        <v>1037</v>
      </c>
      <c r="B5" s="9"/>
      <c r="C5" s="9">
        <v>5</v>
      </c>
      <c r="D5" s="73">
        <v>4</v>
      </c>
      <c r="E5" s="9"/>
      <c r="F5" s="9"/>
      <c r="G5" s="9"/>
      <c r="H5" s="9"/>
      <c r="I5" s="9"/>
      <c r="J5" s="3">
        <v>5</v>
      </c>
      <c r="K5" s="9"/>
      <c r="L5" s="9">
        <v>4</v>
      </c>
      <c r="M5" s="9"/>
      <c r="N5" s="9">
        <v>4</v>
      </c>
      <c r="O5" s="9">
        <v>7</v>
      </c>
      <c r="P5" s="9">
        <v>4</v>
      </c>
      <c r="Q5" s="9"/>
      <c r="R5" s="9"/>
      <c r="S5" s="9"/>
      <c r="T5" s="9"/>
      <c r="U5" s="9">
        <f>-D5</f>
        <v>-4</v>
      </c>
      <c r="V5" s="9">
        <f>SUM(B5:U5)</f>
        <v>29</v>
      </c>
      <c r="W5" s="11">
        <f>COUNTA(B5:T5)</f>
        <v>7</v>
      </c>
      <c r="Y5" s="102">
        <f>SUM(Z5:AD5)</f>
        <v>24</v>
      </c>
      <c r="Z5" s="3">
        <v>5</v>
      </c>
      <c r="AA5" s="9">
        <v>4</v>
      </c>
      <c r="AB5" s="9">
        <v>4</v>
      </c>
      <c r="AC5" s="9">
        <v>7</v>
      </c>
      <c r="AD5" s="9">
        <v>4</v>
      </c>
    </row>
    <row r="6" spans="1:30" s="10" customFormat="1" ht="11.25" customHeight="1">
      <c r="A6" s="8" t="s">
        <v>829</v>
      </c>
      <c r="B6" s="9">
        <v>5</v>
      </c>
      <c r="C6" s="9"/>
      <c r="D6" s="9"/>
      <c r="E6" s="9">
        <v>11</v>
      </c>
      <c r="F6" s="9">
        <v>5</v>
      </c>
      <c r="G6" s="9"/>
      <c r="H6" s="9"/>
      <c r="I6" s="9"/>
      <c r="J6" s="66">
        <v>2</v>
      </c>
      <c r="K6" s="9"/>
      <c r="L6" s="9">
        <v>3</v>
      </c>
      <c r="M6" s="9"/>
      <c r="N6" s="9">
        <v>2</v>
      </c>
      <c r="O6" s="9">
        <v>3</v>
      </c>
      <c r="P6" s="9">
        <v>1</v>
      </c>
      <c r="Q6" s="9"/>
      <c r="R6" s="9"/>
      <c r="S6" s="9"/>
      <c r="T6" s="9"/>
      <c r="U6" s="9">
        <f>-J6-P6</f>
        <v>-3</v>
      </c>
      <c r="V6" s="9">
        <f>SUM(B6:U6)</f>
        <v>29</v>
      </c>
      <c r="W6" s="11">
        <f>COUNTA(B6:T6)</f>
        <v>8</v>
      </c>
      <c r="Y6" s="102">
        <f>SUM(Z6:AD6)</f>
        <v>11</v>
      </c>
      <c r="Z6" s="66">
        <v>2</v>
      </c>
      <c r="AA6" s="9">
        <v>3</v>
      </c>
      <c r="AB6" s="9">
        <v>2</v>
      </c>
      <c r="AC6" s="9">
        <v>3</v>
      </c>
      <c r="AD6" s="9">
        <v>1</v>
      </c>
    </row>
    <row r="7" spans="1:31" s="10" customFormat="1" ht="11.25">
      <c r="A7" s="8" t="s">
        <v>1397</v>
      </c>
      <c r="B7" s="9"/>
      <c r="C7" s="9"/>
      <c r="D7" s="9"/>
      <c r="E7" s="9"/>
      <c r="F7" s="9"/>
      <c r="G7" s="9"/>
      <c r="H7" s="9">
        <v>7</v>
      </c>
      <c r="I7" s="9">
        <v>6</v>
      </c>
      <c r="J7" s="3"/>
      <c r="K7" s="9"/>
      <c r="L7" s="9">
        <v>2</v>
      </c>
      <c r="M7" s="9"/>
      <c r="N7" s="9"/>
      <c r="O7" s="9">
        <v>4</v>
      </c>
      <c r="P7" s="9">
        <v>6</v>
      </c>
      <c r="Q7" s="9"/>
      <c r="R7" s="9"/>
      <c r="S7" s="9"/>
      <c r="T7" s="9"/>
      <c r="U7" s="9"/>
      <c r="V7" s="9">
        <f t="shared" si="0"/>
        <v>25</v>
      </c>
      <c r="W7" s="11">
        <f t="shared" si="1"/>
        <v>5</v>
      </c>
      <c r="AE7" s="11"/>
    </row>
    <row r="8" spans="1:31" s="10" customFormat="1" ht="11.25">
      <c r="A8" s="8" t="s">
        <v>837</v>
      </c>
      <c r="B8" s="9">
        <v>3</v>
      </c>
      <c r="C8" s="9"/>
      <c r="D8" s="9"/>
      <c r="E8" s="9">
        <v>4</v>
      </c>
      <c r="F8" s="9">
        <v>3</v>
      </c>
      <c r="G8" s="9">
        <v>8</v>
      </c>
      <c r="H8" s="9"/>
      <c r="I8" s="9"/>
      <c r="J8" s="3">
        <v>5</v>
      </c>
      <c r="K8" s="9"/>
      <c r="L8" s="9"/>
      <c r="M8" s="9"/>
      <c r="N8" s="9"/>
      <c r="O8" s="9"/>
      <c r="P8" s="9"/>
      <c r="Q8" s="9"/>
      <c r="R8" s="9"/>
      <c r="S8" s="9"/>
      <c r="T8" s="9"/>
      <c r="U8" s="42"/>
      <c r="V8" s="9">
        <f t="shared" si="0"/>
        <v>23</v>
      </c>
      <c r="W8" s="11">
        <f t="shared" si="1"/>
        <v>5</v>
      </c>
      <c r="Y8" s="11"/>
      <c r="Z8" s="11"/>
      <c r="AA8" s="11"/>
      <c r="AB8" s="11"/>
      <c r="AC8" s="11"/>
      <c r="AD8" s="11"/>
      <c r="AE8" s="11"/>
    </row>
    <row r="9" spans="1:27" s="10" customFormat="1" ht="11.25">
      <c r="A9" s="8" t="s">
        <v>839</v>
      </c>
      <c r="B9" s="9">
        <v>6</v>
      </c>
      <c r="C9" s="9"/>
      <c r="D9" s="9"/>
      <c r="E9" s="9"/>
      <c r="F9" s="9"/>
      <c r="G9" s="9">
        <v>3</v>
      </c>
      <c r="H9" s="9"/>
      <c r="I9" s="9"/>
      <c r="J9" s="3"/>
      <c r="K9" s="9">
        <v>8</v>
      </c>
      <c r="L9" s="9"/>
      <c r="M9" s="9"/>
      <c r="N9" s="9">
        <v>2</v>
      </c>
      <c r="O9" s="9">
        <v>2</v>
      </c>
      <c r="P9" s="9"/>
      <c r="Q9" s="9"/>
      <c r="R9" s="9"/>
      <c r="S9" s="9"/>
      <c r="T9" s="9"/>
      <c r="U9" s="42"/>
      <c r="V9" s="9">
        <f>SUM(B9:U9)</f>
        <v>21</v>
      </c>
      <c r="W9" s="11">
        <f>COUNTA(B9:T9)</f>
        <v>5</v>
      </c>
      <c r="Y9" s="58">
        <f>SUM(Z9:AA9)</f>
        <v>9</v>
      </c>
      <c r="Z9" s="9">
        <v>6</v>
      </c>
      <c r="AA9" s="9">
        <v>3</v>
      </c>
    </row>
    <row r="10" spans="1:27" s="10" customFormat="1" ht="11.25">
      <c r="A10" s="8" t="s">
        <v>1436</v>
      </c>
      <c r="B10" s="9">
        <v>3</v>
      </c>
      <c r="C10" s="9"/>
      <c r="D10" s="9"/>
      <c r="E10" s="9"/>
      <c r="F10" s="9">
        <v>5</v>
      </c>
      <c r="G10" s="73">
        <v>2</v>
      </c>
      <c r="H10" s="73">
        <v>2</v>
      </c>
      <c r="I10" s="9">
        <v>4</v>
      </c>
      <c r="J10" s="3">
        <v>5</v>
      </c>
      <c r="K10" s="9"/>
      <c r="L10" s="9">
        <v>2</v>
      </c>
      <c r="M10" s="9"/>
      <c r="N10" s="9"/>
      <c r="O10" s="9"/>
      <c r="P10" s="9">
        <v>2</v>
      </c>
      <c r="Q10" s="9"/>
      <c r="R10" s="9"/>
      <c r="S10" s="9"/>
      <c r="T10" s="9"/>
      <c r="U10" s="9">
        <f>-G10-H10</f>
        <v>-4</v>
      </c>
      <c r="V10" s="9">
        <f>SUM(B10:U10)</f>
        <v>21</v>
      </c>
      <c r="W10" s="11">
        <f>COUNTA(B10:T10)</f>
        <v>8</v>
      </c>
      <c r="Y10" s="58">
        <f>SUM(Z10:AA10)</f>
        <v>5</v>
      </c>
      <c r="Z10" s="9">
        <v>3</v>
      </c>
      <c r="AA10" s="73">
        <v>2</v>
      </c>
    </row>
    <row r="11" spans="1:31" s="10" customFormat="1" ht="11.25">
      <c r="A11" s="8" t="s">
        <v>1157</v>
      </c>
      <c r="B11" s="9"/>
      <c r="C11" s="9"/>
      <c r="D11" s="9"/>
      <c r="E11" s="9"/>
      <c r="F11" s="9">
        <v>10</v>
      </c>
      <c r="G11" s="9"/>
      <c r="H11" s="9"/>
      <c r="I11" s="9">
        <v>7</v>
      </c>
      <c r="J11" s="3">
        <v>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>SUM(B11:U11)</f>
        <v>19</v>
      </c>
      <c r="W11" s="11">
        <f>COUNTA(B11:T11)</f>
        <v>3</v>
      </c>
      <c r="Y11" s="58">
        <v>10</v>
      </c>
      <c r="Z11" s="11"/>
      <c r="AA11" s="11"/>
      <c r="AB11" s="11"/>
      <c r="AC11" s="11"/>
      <c r="AD11" s="11"/>
      <c r="AE11" s="11"/>
    </row>
    <row r="12" spans="1:31" s="10" customFormat="1" ht="11.25">
      <c r="A12" s="8" t="s">
        <v>825</v>
      </c>
      <c r="B12" s="9">
        <v>6</v>
      </c>
      <c r="C12" s="9"/>
      <c r="D12" s="9"/>
      <c r="E12" s="9"/>
      <c r="F12" s="9">
        <v>4</v>
      </c>
      <c r="G12" s="9">
        <v>2</v>
      </c>
      <c r="H12" s="9">
        <v>7</v>
      </c>
      <c r="I12" s="9"/>
      <c r="J12" s="3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f>SUM(B12:U12)</f>
        <v>19</v>
      </c>
      <c r="W12" s="11">
        <f>COUNTA(B12:T12)</f>
        <v>4</v>
      </c>
      <c r="Y12" s="58">
        <v>4</v>
      </c>
      <c r="AE12" s="11"/>
    </row>
    <row r="13" spans="1:31" s="10" customFormat="1" ht="11.25">
      <c r="A13" s="8" t="s">
        <v>834</v>
      </c>
      <c r="B13" s="9">
        <v>2</v>
      </c>
      <c r="C13" s="9"/>
      <c r="D13" s="9"/>
      <c r="E13" s="9"/>
      <c r="F13" s="9"/>
      <c r="G13" s="9"/>
      <c r="H13" s="9"/>
      <c r="I13" s="9"/>
      <c r="J13" s="3">
        <v>2</v>
      </c>
      <c r="K13" s="9"/>
      <c r="L13" s="9"/>
      <c r="M13" s="9"/>
      <c r="N13" s="9">
        <v>6</v>
      </c>
      <c r="O13" s="9">
        <v>8</v>
      </c>
      <c r="P13" s="9"/>
      <c r="Q13" s="9"/>
      <c r="R13" s="9"/>
      <c r="S13" s="9"/>
      <c r="T13" s="9"/>
      <c r="U13" s="9"/>
      <c r="V13" s="9">
        <f t="shared" si="0"/>
        <v>18</v>
      </c>
      <c r="W13" s="11">
        <f t="shared" si="1"/>
        <v>4</v>
      </c>
      <c r="AE13" s="11"/>
    </row>
    <row r="14" spans="1:31" s="10" customFormat="1" ht="11.25">
      <c r="A14" s="8" t="s">
        <v>1034</v>
      </c>
      <c r="B14" s="9"/>
      <c r="C14" s="9">
        <v>9</v>
      </c>
      <c r="D14" s="9">
        <v>8</v>
      </c>
      <c r="E14" s="9"/>
      <c r="F14" s="9"/>
      <c r="G14" s="9"/>
      <c r="H14" s="9"/>
      <c r="I14" s="9"/>
      <c r="J14" s="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f t="shared" si="0"/>
        <v>17</v>
      </c>
      <c r="W14" s="11">
        <f t="shared" si="1"/>
        <v>2</v>
      </c>
      <c r="Y14" s="11"/>
      <c r="Z14" s="11"/>
      <c r="AA14" s="11"/>
      <c r="AB14" s="11"/>
      <c r="AC14" s="11"/>
      <c r="AD14" s="11"/>
      <c r="AE14" s="11"/>
    </row>
    <row r="15" spans="1:76" s="10" customFormat="1" ht="11.25">
      <c r="A15" s="8" t="s">
        <v>830</v>
      </c>
      <c r="B15" s="9">
        <v>4</v>
      </c>
      <c r="C15" s="9"/>
      <c r="D15" s="9"/>
      <c r="E15" s="9">
        <v>6</v>
      </c>
      <c r="F15" s="9">
        <v>5</v>
      </c>
      <c r="G15" s="9"/>
      <c r="H15" s="9"/>
      <c r="I15" s="9"/>
      <c r="J15" s="3">
        <v>1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f t="shared" si="0"/>
        <v>16</v>
      </c>
      <c r="W15" s="11">
        <f t="shared" si="1"/>
        <v>4</v>
      </c>
      <c r="AE15" s="11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31" s="10" customFormat="1" ht="11.25">
      <c r="A16" s="8" t="s">
        <v>833</v>
      </c>
      <c r="B16" s="9">
        <v>8</v>
      </c>
      <c r="C16" s="9"/>
      <c r="D16" s="9"/>
      <c r="E16" s="9"/>
      <c r="F16" s="9"/>
      <c r="G16" s="9"/>
      <c r="H16" s="9"/>
      <c r="I16" s="9"/>
      <c r="J16" s="3"/>
      <c r="K16" s="9"/>
      <c r="L16" s="9"/>
      <c r="M16" s="9"/>
      <c r="N16" s="9">
        <v>4</v>
      </c>
      <c r="O16" s="9">
        <v>2</v>
      </c>
      <c r="P16" s="9"/>
      <c r="Q16" s="9"/>
      <c r="R16" s="9"/>
      <c r="S16" s="9"/>
      <c r="T16" s="9"/>
      <c r="U16" s="9"/>
      <c r="V16" s="9">
        <f t="shared" si="0"/>
        <v>14</v>
      </c>
      <c r="W16" s="11">
        <f t="shared" si="1"/>
        <v>3</v>
      </c>
      <c r="AE16" s="11"/>
    </row>
    <row r="17" spans="1:33" s="10" customFormat="1" ht="11.25">
      <c r="A17" s="8" t="s">
        <v>1428</v>
      </c>
      <c r="B17" s="9"/>
      <c r="C17" s="9"/>
      <c r="D17" s="9"/>
      <c r="E17" s="9"/>
      <c r="F17" s="9"/>
      <c r="G17" s="9"/>
      <c r="H17" s="9"/>
      <c r="I17" s="9"/>
      <c r="J17" s="3">
        <v>6</v>
      </c>
      <c r="K17" s="9"/>
      <c r="L17" s="9"/>
      <c r="M17" s="9"/>
      <c r="N17" s="9">
        <v>2</v>
      </c>
      <c r="O17" s="9">
        <v>5</v>
      </c>
      <c r="P17" s="9"/>
      <c r="Q17" s="9"/>
      <c r="R17" s="9"/>
      <c r="S17" s="9"/>
      <c r="T17" s="9"/>
      <c r="U17" s="3"/>
      <c r="V17" s="9">
        <f t="shared" si="0"/>
        <v>13</v>
      </c>
      <c r="W17" s="11">
        <f t="shared" si="1"/>
        <v>3</v>
      </c>
      <c r="X17" s="6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76" ht="11.25">
      <c r="A18" s="1" t="s">
        <v>1322</v>
      </c>
      <c r="B18" s="9"/>
      <c r="C18" s="9"/>
      <c r="D18" s="9"/>
      <c r="E18" s="9"/>
      <c r="F18" s="9"/>
      <c r="G18" s="9">
        <v>2</v>
      </c>
      <c r="H18" s="73">
        <v>1</v>
      </c>
      <c r="I18" s="9">
        <v>4</v>
      </c>
      <c r="J18" s="3">
        <v>1</v>
      </c>
      <c r="K18" s="9"/>
      <c r="L18" s="9">
        <v>1</v>
      </c>
      <c r="M18" s="9">
        <v>2</v>
      </c>
      <c r="N18" s="9"/>
      <c r="O18" s="9"/>
      <c r="P18" s="9">
        <v>3</v>
      </c>
      <c r="Q18" s="9"/>
      <c r="R18" s="9"/>
      <c r="S18" s="9"/>
      <c r="T18" s="9"/>
      <c r="U18" s="9">
        <f>-H18</f>
        <v>-1</v>
      </c>
      <c r="V18" s="9">
        <f t="shared" si="0"/>
        <v>13</v>
      </c>
      <c r="W18" s="11">
        <f t="shared" si="1"/>
        <v>7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</row>
    <row r="19" spans="1:76" ht="11.25">
      <c r="A19" s="8" t="s">
        <v>1430</v>
      </c>
      <c r="B19" s="9"/>
      <c r="C19" s="9"/>
      <c r="D19" s="9"/>
      <c r="E19" s="9"/>
      <c r="F19" s="9"/>
      <c r="G19" s="9"/>
      <c r="H19" s="9"/>
      <c r="I19" s="9"/>
      <c r="J19" s="3">
        <v>1</v>
      </c>
      <c r="K19" s="9"/>
      <c r="L19" s="9"/>
      <c r="M19" s="9"/>
      <c r="N19" s="9">
        <v>8</v>
      </c>
      <c r="O19" s="9">
        <v>4</v>
      </c>
      <c r="P19" s="9"/>
      <c r="Q19" s="9"/>
      <c r="R19" s="9"/>
      <c r="S19" s="9"/>
      <c r="T19" s="9"/>
      <c r="U19" s="9"/>
      <c r="V19" s="9">
        <f t="shared" si="0"/>
        <v>13</v>
      </c>
      <c r="W19" s="11">
        <f t="shared" si="1"/>
        <v>3</v>
      </c>
      <c r="X19" s="10"/>
      <c r="Y19" s="10"/>
      <c r="Z19" s="10"/>
      <c r="AA19" s="10"/>
      <c r="AB19" s="10"/>
      <c r="AC19" s="10"/>
      <c r="AD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</row>
    <row r="20" spans="1:76" ht="11.25">
      <c r="A20" s="8" t="s">
        <v>1470</v>
      </c>
      <c r="B20" s="9"/>
      <c r="C20" s="9"/>
      <c r="D20" s="9"/>
      <c r="E20" s="9"/>
      <c r="F20" s="9"/>
      <c r="G20" s="9"/>
      <c r="H20" s="9"/>
      <c r="I20" s="9"/>
      <c r="J20" s="3"/>
      <c r="K20" s="9">
        <v>3</v>
      </c>
      <c r="L20" s="9">
        <v>4</v>
      </c>
      <c r="M20" s="9"/>
      <c r="N20" s="9">
        <v>1</v>
      </c>
      <c r="O20" s="9">
        <v>2</v>
      </c>
      <c r="P20" s="9">
        <v>1</v>
      </c>
      <c r="Q20" s="9"/>
      <c r="R20" s="9"/>
      <c r="S20" s="9"/>
      <c r="T20" s="9"/>
      <c r="U20" s="9"/>
      <c r="V20" s="9">
        <f t="shared" si="0"/>
        <v>11</v>
      </c>
      <c r="W20" s="11">
        <f t="shared" si="1"/>
        <v>5</v>
      </c>
      <c r="X20" s="10"/>
      <c r="Y20" s="10"/>
      <c r="Z20" s="10"/>
      <c r="AA20" s="10"/>
      <c r="AB20" s="10"/>
      <c r="AC20" s="10"/>
      <c r="AD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</row>
    <row r="21" spans="1:31" s="10" customFormat="1" ht="11.25" customHeight="1">
      <c r="A21" s="8" t="s">
        <v>1210</v>
      </c>
      <c r="B21" s="9"/>
      <c r="C21" s="9"/>
      <c r="D21" s="9"/>
      <c r="E21" s="9"/>
      <c r="F21" s="9"/>
      <c r="G21" s="9">
        <v>11</v>
      </c>
      <c r="H21" s="9"/>
      <c r="I21" s="9"/>
      <c r="J21" s="3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>
        <f t="shared" si="0"/>
        <v>11</v>
      </c>
      <c r="W21" s="11">
        <f t="shared" si="1"/>
        <v>1</v>
      </c>
      <c r="AE21" s="11"/>
    </row>
    <row r="22" spans="1:33" s="10" customFormat="1" ht="11.25" customHeight="1">
      <c r="A22" s="1" t="s">
        <v>1479</v>
      </c>
      <c r="B22" s="9"/>
      <c r="C22" s="9"/>
      <c r="D22" s="9"/>
      <c r="E22" s="9"/>
      <c r="F22" s="9"/>
      <c r="G22" s="9"/>
      <c r="H22" s="9"/>
      <c r="I22" s="9"/>
      <c r="J22" s="3"/>
      <c r="K22" s="9"/>
      <c r="L22" s="9">
        <v>11</v>
      </c>
      <c r="M22" s="9"/>
      <c r="N22" s="9"/>
      <c r="O22" s="9"/>
      <c r="P22" s="9"/>
      <c r="Q22" s="9"/>
      <c r="R22" s="9"/>
      <c r="S22" s="9"/>
      <c r="T22" s="9"/>
      <c r="U22" s="3"/>
      <c r="V22" s="9">
        <f t="shared" si="0"/>
        <v>11</v>
      </c>
      <c r="W22" s="11">
        <f t="shared" si="1"/>
        <v>1</v>
      </c>
      <c r="X22" s="6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1" s="10" customFormat="1" ht="11.25" customHeight="1">
      <c r="A23" s="8" t="s">
        <v>838</v>
      </c>
      <c r="B23" s="9">
        <v>3</v>
      </c>
      <c r="C23" s="9"/>
      <c r="D23" s="9"/>
      <c r="E23" s="9"/>
      <c r="F23" s="9">
        <v>3</v>
      </c>
      <c r="G23" s="9">
        <v>1</v>
      </c>
      <c r="H23" s="9"/>
      <c r="I23" s="9"/>
      <c r="J23" s="3">
        <v>2</v>
      </c>
      <c r="K23" s="9">
        <v>2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f t="shared" si="0"/>
        <v>11</v>
      </c>
      <c r="W23" s="11">
        <f t="shared" si="1"/>
        <v>5</v>
      </c>
      <c r="Y23" s="11"/>
      <c r="Z23" s="11"/>
      <c r="AA23" s="11"/>
      <c r="AB23" s="11"/>
      <c r="AC23" s="11"/>
      <c r="AD23" s="11"/>
      <c r="AE23" s="11"/>
    </row>
    <row r="24" spans="1:31" s="10" customFormat="1" ht="11.25">
      <c r="A24" s="8" t="s">
        <v>1410</v>
      </c>
      <c r="B24" s="9"/>
      <c r="C24" s="9"/>
      <c r="D24" s="9"/>
      <c r="E24" s="9"/>
      <c r="F24" s="9"/>
      <c r="G24" s="9"/>
      <c r="H24" s="9"/>
      <c r="I24" s="9">
        <v>10</v>
      </c>
      <c r="J24" s="3"/>
      <c r="K24" s="9"/>
      <c r="L24" s="9">
        <v>1</v>
      </c>
      <c r="M24" s="9"/>
      <c r="N24" s="9"/>
      <c r="O24" s="9"/>
      <c r="P24" s="9"/>
      <c r="Q24" s="9"/>
      <c r="R24" s="9"/>
      <c r="S24" s="9"/>
      <c r="T24" s="9"/>
      <c r="U24" s="9"/>
      <c r="V24" s="9">
        <f t="shared" si="0"/>
        <v>11</v>
      </c>
      <c r="W24" s="11">
        <f t="shared" si="1"/>
        <v>2</v>
      </c>
      <c r="AE24" s="11"/>
    </row>
    <row r="25" spans="1:33" s="10" customFormat="1" ht="11.25">
      <c r="A25" s="8" t="s">
        <v>1106</v>
      </c>
      <c r="B25" s="9"/>
      <c r="C25" s="9"/>
      <c r="D25" s="9"/>
      <c r="E25" s="9">
        <v>6</v>
      </c>
      <c r="F25" s="9">
        <v>3</v>
      </c>
      <c r="G25" s="9"/>
      <c r="H25" s="9"/>
      <c r="I25" s="9"/>
      <c r="J25" s="3"/>
      <c r="K25" s="9"/>
      <c r="L25" s="9"/>
      <c r="M25" s="9"/>
      <c r="N25" s="9"/>
      <c r="O25" s="9"/>
      <c r="P25" s="9"/>
      <c r="Q25" s="9"/>
      <c r="R25" s="9"/>
      <c r="S25" s="9"/>
      <c r="T25" s="9"/>
      <c r="U25" s="3"/>
      <c r="V25" s="3">
        <f t="shared" si="0"/>
        <v>9</v>
      </c>
      <c r="W25" s="11">
        <f t="shared" si="1"/>
        <v>2</v>
      </c>
      <c r="X25" s="6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s="10" customFormat="1" ht="11.25">
      <c r="A26" s="8" t="s">
        <v>1155</v>
      </c>
      <c r="B26" s="9"/>
      <c r="C26" s="9"/>
      <c r="D26" s="9"/>
      <c r="E26" s="9"/>
      <c r="F26" s="9">
        <v>9</v>
      </c>
      <c r="G26" s="9"/>
      <c r="H26" s="9"/>
      <c r="I26" s="9"/>
      <c r="J26" s="3"/>
      <c r="K26" s="9"/>
      <c r="L26" s="9"/>
      <c r="M26" s="9"/>
      <c r="N26" s="9"/>
      <c r="O26" s="9"/>
      <c r="P26" s="9"/>
      <c r="Q26" s="9"/>
      <c r="R26" s="9"/>
      <c r="S26" s="9"/>
      <c r="T26" s="9"/>
      <c r="U26" s="3"/>
      <c r="V26" s="3">
        <f t="shared" si="0"/>
        <v>9</v>
      </c>
      <c r="W26" s="11">
        <f t="shared" si="1"/>
        <v>1</v>
      </c>
      <c r="X26" s="6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1" s="10" customFormat="1" ht="11.25">
      <c r="A27" s="8" t="s">
        <v>1434</v>
      </c>
      <c r="B27" s="9"/>
      <c r="C27" s="9"/>
      <c r="D27" s="9"/>
      <c r="E27" s="9"/>
      <c r="F27" s="9">
        <v>2</v>
      </c>
      <c r="G27" s="9"/>
      <c r="H27" s="9"/>
      <c r="I27" s="9"/>
      <c r="J27" s="3">
        <v>1</v>
      </c>
      <c r="K27" s="9"/>
      <c r="L27" s="9">
        <v>3</v>
      </c>
      <c r="M27" s="9"/>
      <c r="N27" s="9"/>
      <c r="O27" s="9"/>
      <c r="P27" s="9">
        <v>3</v>
      </c>
      <c r="Q27" s="9"/>
      <c r="R27" s="9"/>
      <c r="S27" s="9"/>
      <c r="T27" s="9"/>
      <c r="U27" s="9"/>
      <c r="V27" s="9">
        <f t="shared" si="0"/>
        <v>9</v>
      </c>
      <c r="W27" s="11">
        <f t="shared" si="1"/>
        <v>4</v>
      </c>
      <c r="AE27" s="11"/>
    </row>
    <row r="28" spans="1:31" s="10" customFormat="1" ht="11.25">
      <c r="A28" s="8" t="s">
        <v>1111</v>
      </c>
      <c r="B28" s="9"/>
      <c r="C28" s="9"/>
      <c r="D28" s="9"/>
      <c r="E28" s="9">
        <v>3</v>
      </c>
      <c r="F28" s="9"/>
      <c r="G28" s="9"/>
      <c r="H28" s="9"/>
      <c r="I28" s="9"/>
      <c r="J28" s="3"/>
      <c r="K28" s="9">
        <v>6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>
        <f t="shared" si="0"/>
        <v>9</v>
      </c>
      <c r="W28" s="11">
        <f t="shared" si="1"/>
        <v>2</v>
      </c>
      <c r="AE28" s="11"/>
    </row>
    <row r="29" spans="1:31" s="10" customFormat="1" ht="11.25">
      <c r="A29" s="8" t="s">
        <v>1402</v>
      </c>
      <c r="B29" s="9"/>
      <c r="C29" s="9"/>
      <c r="D29" s="9"/>
      <c r="E29" s="9"/>
      <c r="F29" s="9"/>
      <c r="G29" s="9"/>
      <c r="H29" s="9"/>
      <c r="I29" s="9">
        <v>8</v>
      </c>
      <c r="J29" s="3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f t="shared" si="0"/>
        <v>8</v>
      </c>
      <c r="W29" s="11">
        <f t="shared" si="1"/>
        <v>1</v>
      </c>
      <c r="Y29" s="11"/>
      <c r="Z29" s="11"/>
      <c r="AA29" s="11"/>
      <c r="AB29" s="11"/>
      <c r="AC29" s="11"/>
      <c r="AD29" s="11"/>
      <c r="AE29" s="11"/>
    </row>
    <row r="30" spans="1:31" s="10" customFormat="1" ht="11.25">
      <c r="A30" s="8" t="s">
        <v>1110</v>
      </c>
      <c r="B30" s="9"/>
      <c r="C30" s="9"/>
      <c r="D30" s="9"/>
      <c r="E30" s="9">
        <v>8</v>
      </c>
      <c r="F30" s="9"/>
      <c r="G30" s="9"/>
      <c r="H30" s="9"/>
      <c r="I30" s="9"/>
      <c r="J30" s="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f t="shared" si="0"/>
        <v>8</v>
      </c>
      <c r="W30" s="11">
        <f t="shared" si="1"/>
        <v>1</v>
      </c>
      <c r="AE30" s="11"/>
    </row>
    <row r="31" spans="1:33" s="10" customFormat="1" ht="11.25">
      <c r="A31" s="8" t="s">
        <v>1154</v>
      </c>
      <c r="B31" s="9"/>
      <c r="C31" s="9"/>
      <c r="D31" s="9"/>
      <c r="E31" s="9"/>
      <c r="F31" s="9">
        <v>7</v>
      </c>
      <c r="G31" s="9"/>
      <c r="H31" s="9"/>
      <c r="I31" s="9"/>
      <c r="J31" s="3"/>
      <c r="K31" s="9"/>
      <c r="L31" s="9"/>
      <c r="M31" s="9"/>
      <c r="N31" s="9"/>
      <c r="O31" s="9"/>
      <c r="P31" s="9"/>
      <c r="Q31" s="9"/>
      <c r="R31" s="9"/>
      <c r="S31" s="9"/>
      <c r="T31" s="9"/>
      <c r="U31" s="3"/>
      <c r="V31" s="3">
        <f t="shared" si="0"/>
        <v>7</v>
      </c>
      <c r="W31" s="11">
        <f t="shared" si="1"/>
        <v>1</v>
      </c>
      <c r="X31" s="6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s="10" customFormat="1" ht="11.25">
      <c r="A32" s="1" t="s">
        <v>1320</v>
      </c>
      <c r="B32" s="9">
        <v>4</v>
      </c>
      <c r="C32" s="9"/>
      <c r="D32" s="9"/>
      <c r="E32" s="9"/>
      <c r="F32" s="9">
        <v>3</v>
      </c>
      <c r="G32" s="9"/>
      <c r="H32" s="9"/>
      <c r="I32" s="9"/>
      <c r="J32" s="3"/>
      <c r="K32" s="9"/>
      <c r="L32" s="9"/>
      <c r="M32" s="9"/>
      <c r="N32" s="9"/>
      <c r="O32" s="9"/>
      <c r="P32" s="9"/>
      <c r="Q32" s="9"/>
      <c r="R32" s="9"/>
      <c r="S32" s="9"/>
      <c r="T32" s="9"/>
      <c r="U32" s="3"/>
      <c r="V32" s="3">
        <f t="shared" si="0"/>
        <v>7</v>
      </c>
      <c r="W32" s="11">
        <f t="shared" si="1"/>
        <v>2</v>
      </c>
      <c r="X32" s="6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s="10" customFormat="1" ht="11.25">
      <c r="A33" s="8" t="s">
        <v>1035</v>
      </c>
      <c r="B33" s="9"/>
      <c r="C33" s="9">
        <v>7</v>
      </c>
      <c r="D33" s="9"/>
      <c r="E33" s="9"/>
      <c r="F33" s="9"/>
      <c r="G33" s="9"/>
      <c r="H33" s="9"/>
      <c r="I33" s="9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3"/>
      <c r="V33" s="3">
        <f t="shared" si="0"/>
        <v>7</v>
      </c>
      <c r="W33" s="11">
        <f t="shared" si="1"/>
        <v>1</v>
      </c>
      <c r="X33" s="6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s="10" customFormat="1" ht="11.25">
      <c r="A34" s="8" t="s">
        <v>1213</v>
      </c>
      <c r="B34" s="9"/>
      <c r="C34" s="9"/>
      <c r="D34" s="9"/>
      <c r="E34" s="9"/>
      <c r="F34" s="9"/>
      <c r="G34" s="9">
        <v>6</v>
      </c>
      <c r="H34" s="9"/>
      <c r="I34" s="9"/>
      <c r="J34" s="3"/>
      <c r="K34" s="9"/>
      <c r="L34" s="9"/>
      <c r="M34" s="9"/>
      <c r="N34" s="9"/>
      <c r="O34" s="9"/>
      <c r="P34" s="9"/>
      <c r="Q34" s="9"/>
      <c r="R34" s="9"/>
      <c r="S34" s="9"/>
      <c r="T34" s="9"/>
      <c r="U34" s="3"/>
      <c r="V34" s="9">
        <f aca="true" t="shared" si="2" ref="V34:V65">SUM(B34:U34)</f>
        <v>6</v>
      </c>
      <c r="W34" s="11">
        <f aca="true" t="shared" si="3" ref="W34:W65">COUNTA(B34:T34)</f>
        <v>1</v>
      </c>
      <c r="X34" s="6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1" s="10" customFormat="1" ht="11.25">
      <c r="A35" s="8" t="s">
        <v>1046</v>
      </c>
      <c r="B35" s="9"/>
      <c r="C35" s="9"/>
      <c r="D35" s="9">
        <v>6</v>
      </c>
      <c r="E35" s="9"/>
      <c r="F35" s="9"/>
      <c r="G35" s="9"/>
      <c r="H35" s="9"/>
      <c r="I35" s="9"/>
      <c r="J35" s="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f t="shared" si="2"/>
        <v>6</v>
      </c>
      <c r="W35" s="11">
        <f t="shared" si="3"/>
        <v>1</v>
      </c>
      <c r="Y35" s="11"/>
      <c r="Z35" s="11"/>
      <c r="AA35" s="11"/>
      <c r="AB35" s="11"/>
      <c r="AC35" s="11"/>
      <c r="AD35" s="11"/>
      <c r="AE35" s="11"/>
    </row>
    <row r="36" spans="1:33" s="10" customFormat="1" ht="11.25">
      <c r="A36" s="8" t="s">
        <v>1596</v>
      </c>
      <c r="B36" s="9"/>
      <c r="C36" s="9"/>
      <c r="D36" s="9"/>
      <c r="E36" s="9"/>
      <c r="F36" s="9"/>
      <c r="G36" s="9"/>
      <c r="H36" s="9"/>
      <c r="I36" s="9"/>
      <c r="J36" s="3"/>
      <c r="K36" s="9"/>
      <c r="L36" s="9"/>
      <c r="M36" s="9"/>
      <c r="N36" s="9"/>
      <c r="O36" s="9">
        <v>6</v>
      </c>
      <c r="P36" s="9"/>
      <c r="Q36" s="9"/>
      <c r="R36" s="9"/>
      <c r="S36" s="9"/>
      <c r="T36" s="9"/>
      <c r="U36" s="3"/>
      <c r="V36" s="9">
        <f t="shared" si="2"/>
        <v>6</v>
      </c>
      <c r="W36" s="11">
        <f t="shared" si="3"/>
        <v>1</v>
      </c>
      <c r="X36" s="6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s="10" customFormat="1" ht="11.25">
      <c r="A37" s="8" t="s">
        <v>1113</v>
      </c>
      <c r="B37" s="9"/>
      <c r="C37" s="9"/>
      <c r="D37" s="9"/>
      <c r="E37" s="9">
        <v>4</v>
      </c>
      <c r="F37" s="9">
        <v>1</v>
      </c>
      <c r="G37" s="9"/>
      <c r="H37" s="9"/>
      <c r="I37" s="9"/>
      <c r="J37" s="3">
        <v>1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3"/>
      <c r="V37" s="3">
        <f t="shared" si="2"/>
        <v>6</v>
      </c>
      <c r="W37" s="11">
        <f t="shared" si="3"/>
        <v>3</v>
      </c>
      <c r="X37" s="6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1" s="10" customFormat="1" ht="11.25">
      <c r="A38" s="8" t="s">
        <v>1426</v>
      </c>
      <c r="B38" s="9"/>
      <c r="C38" s="9"/>
      <c r="D38" s="9"/>
      <c r="E38" s="9"/>
      <c r="F38" s="9"/>
      <c r="G38" s="9"/>
      <c r="H38" s="9"/>
      <c r="I38" s="9"/>
      <c r="J38" s="3">
        <v>5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f t="shared" si="2"/>
        <v>5</v>
      </c>
      <c r="W38" s="11">
        <f t="shared" si="3"/>
        <v>1</v>
      </c>
      <c r="AE38" s="11"/>
    </row>
    <row r="39" spans="1:31" s="10" customFormat="1" ht="11.25">
      <c r="A39" s="8" t="s">
        <v>1045</v>
      </c>
      <c r="B39" s="9"/>
      <c r="C39" s="9"/>
      <c r="D39" s="9">
        <v>5</v>
      </c>
      <c r="E39" s="9"/>
      <c r="F39" s="9"/>
      <c r="G39" s="9"/>
      <c r="H39" s="9"/>
      <c r="I39" s="9"/>
      <c r="J39" s="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>
        <f t="shared" si="2"/>
        <v>5</v>
      </c>
      <c r="W39" s="11">
        <f t="shared" si="3"/>
        <v>1</v>
      </c>
      <c r="Y39" s="11"/>
      <c r="Z39" s="11"/>
      <c r="AA39" s="11"/>
      <c r="AB39" s="11"/>
      <c r="AC39" s="11"/>
      <c r="AD39" s="11"/>
      <c r="AE39" s="11"/>
    </row>
    <row r="40" spans="1:31" s="10" customFormat="1" ht="11.25">
      <c r="A40" s="8" t="s">
        <v>1214</v>
      </c>
      <c r="B40" s="9"/>
      <c r="C40" s="9"/>
      <c r="D40" s="9"/>
      <c r="E40" s="9"/>
      <c r="F40" s="9"/>
      <c r="G40" s="9">
        <v>5</v>
      </c>
      <c r="H40" s="9"/>
      <c r="I40" s="9"/>
      <c r="J40" s="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>
        <f t="shared" si="2"/>
        <v>5</v>
      </c>
      <c r="W40" s="11">
        <f t="shared" si="3"/>
        <v>1</v>
      </c>
      <c r="Y40" s="11"/>
      <c r="Z40" s="11"/>
      <c r="AA40" s="11"/>
      <c r="AB40" s="11"/>
      <c r="AC40" s="11"/>
      <c r="AD40" s="11"/>
      <c r="AE40" s="11"/>
    </row>
    <row r="41" spans="1:76" s="10" customFormat="1" ht="11.25">
      <c r="A41" s="8" t="s">
        <v>1042</v>
      </c>
      <c r="B41" s="9"/>
      <c r="C41" s="9">
        <v>0</v>
      </c>
      <c r="D41" s="9">
        <v>3</v>
      </c>
      <c r="E41" s="9"/>
      <c r="F41" s="9">
        <v>2</v>
      </c>
      <c r="G41" s="9"/>
      <c r="H41" s="9"/>
      <c r="I41" s="9"/>
      <c r="J41" s="3">
        <v>0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f t="shared" si="2"/>
        <v>5</v>
      </c>
      <c r="W41" s="11">
        <f t="shared" si="3"/>
        <v>4</v>
      </c>
      <c r="Y41" s="11"/>
      <c r="Z41" s="11"/>
      <c r="AA41" s="11"/>
      <c r="AB41" s="11"/>
      <c r="AC41" s="11"/>
      <c r="AD41" s="11"/>
      <c r="AE41" s="11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</row>
    <row r="42" spans="1:31" s="10" customFormat="1" ht="11.25">
      <c r="A42" s="8" t="s">
        <v>1211</v>
      </c>
      <c r="B42" s="9"/>
      <c r="C42" s="9"/>
      <c r="D42" s="9"/>
      <c r="E42" s="9"/>
      <c r="F42" s="9"/>
      <c r="G42" s="9">
        <v>4</v>
      </c>
      <c r="H42" s="9"/>
      <c r="I42" s="9"/>
      <c r="J42" s="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>
        <f t="shared" si="2"/>
        <v>4</v>
      </c>
      <c r="W42" s="11">
        <f t="shared" si="3"/>
        <v>1</v>
      </c>
      <c r="AE42" s="11"/>
    </row>
    <row r="43" spans="1:31" s="10" customFormat="1" ht="11.25">
      <c r="A43" s="8" t="s">
        <v>1104</v>
      </c>
      <c r="B43" s="9"/>
      <c r="C43" s="9"/>
      <c r="D43" s="9"/>
      <c r="E43" s="9">
        <v>2</v>
      </c>
      <c r="F43" s="9"/>
      <c r="G43" s="9"/>
      <c r="H43" s="9"/>
      <c r="I43" s="9"/>
      <c r="J43" s="3">
        <v>2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>
        <f t="shared" si="2"/>
        <v>4</v>
      </c>
      <c r="W43" s="11">
        <f t="shared" si="3"/>
        <v>2</v>
      </c>
      <c r="Y43" s="11"/>
      <c r="Z43" s="11"/>
      <c r="AA43" s="11"/>
      <c r="AB43" s="11"/>
      <c r="AC43" s="11"/>
      <c r="AD43" s="11"/>
      <c r="AE43" s="11"/>
    </row>
    <row r="44" spans="1:31" s="10" customFormat="1" ht="11.25">
      <c r="A44" s="8" t="s">
        <v>831</v>
      </c>
      <c r="B44" s="9">
        <v>4</v>
      </c>
      <c r="C44" s="9"/>
      <c r="D44" s="9"/>
      <c r="E44" s="9"/>
      <c r="F44" s="9"/>
      <c r="G44" s="9"/>
      <c r="H44" s="9"/>
      <c r="I44" s="9"/>
      <c r="J44" s="3"/>
      <c r="K44" s="9"/>
      <c r="L44" s="9"/>
      <c r="M44" s="9"/>
      <c r="N44" s="9"/>
      <c r="O44" s="9"/>
      <c r="P44" s="9"/>
      <c r="Q44" s="9"/>
      <c r="R44" s="9"/>
      <c r="S44" s="9"/>
      <c r="T44" s="9"/>
      <c r="U44" s="42"/>
      <c r="V44" s="9">
        <f t="shared" si="2"/>
        <v>4</v>
      </c>
      <c r="W44" s="11">
        <f t="shared" si="3"/>
        <v>1</v>
      </c>
      <c r="AE44" s="11"/>
    </row>
    <row r="45" spans="1:76" ht="11.25">
      <c r="A45" s="8" t="s">
        <v>1105</v>
      </c>
      <c r="B45" s="9"/>
      <c r="C45" s="9"/>
      <c r="D45" s="9"/>
      <c r="E45" s="9">
        <v>4</v>
      </c>
      <c r="F45" s="9"/>
      <c r="G45" s="9"/>
      <c r="H45" s="9"/>
      <c r="I45" s="9"/>
      <c r="J45" s="3"/>
      <c r="K45" s="9"/>
      <c r="L45" s="9"/>
      <c r="M45" s="9"/>
      <c r="N45" s="9"/>
      <c r="O45" s="9"/>
      <c r="P45" s="9"/>
      <c r="Q45" s="9"/>
      <c r="R45" s="9"/>
      <c r="S45" s="9"/>
      <c r="T45" s="9"/>
      <c r="U45" s="42"/>
      <c r="V45" s="9">
        <f t="shared" si="2"/>
        <v>4</v>
      </c>
      <c r="W45" s="11">
        <f t="shared" si="3"/>
        <v>1</v>
      </c>
      <c r="X45" s="10"/>
      <c r="Y45" s="10"/>
      <c r="Z45" s="10"/>
      <c r="AA45" s="10"/>
      <c r="AB45" s="10"/>
      <c r="AC45" s="10"/>
      <c r="AD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</row>
    <row r="46" spans="1:31" s="10" customFormat="1" ht="11.25">
      <c r="A46" s="8" t="s">
        <v>1585</v>
      </c>
      <c r="B46" s="9"/>
      <c r="C46" s="9"/>
      <c r="D46" s="9"/>
      <c r="E46" s="9"/>
      <c r="F46" s="9"/>
      <c r="G46" s="9"/>
      <c r="H46" s="9"/>
      <c r="I46" s="9"/>
      <c r="J46" s="3"/>
      <c r="K46" s="9"/>
      <c r="L46" s="9"/>
      <c r="M46" s="9"/>
      <c r="N46" s="9">
        <v>2</v>
      </c>
      <c r="O46" s="9">
        <v>2</v>
      </c>
      <c r="P46" s="9"/>
      <c r="Q46" s="9"/>
      <c r="R46" s="9"/>
      <c r="S46" s="9"/>
      <c r="T46" s="9"/>
      <c r="U46" s="42"/>
      <c r="V46" s="9">
        <f t="shared" si="2"/>
        <v>4</v>
      </c>
      <c r="W46" s="11">
        <f t="shared" si="3"/>
        <v>2</v>
      </c>
      <c r="AE46" s="11"/>
    </row>
    <row r="47" spans="1:31" s="10" customFormat="1" ht="11.25">
      <c r="A47" s="8" t="s">
        <v>1435</v>
      </c>
      <c r="B47" s="9"/>
      <c r="C47" s="9"/>
      <c r="D47" s="9"/>
      <c r="E47" s="9"/>
      <c r="F47" s="9"/>
      <c r="G47" s="9"/>
      <c r="H47" s="9"/>
      <c r="I47" s="9"/>
      <c r="J47" s="3">
        <v>4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>
        <f t="shared" si="2"/>
        <v>4</v>
      </c>
      <c r="W47" s="11">
        <f t="shared" si="3"/>
        <v>1</v>
      </c>
      <c r="AE47" s="11"/>
    </row>
    <row r="48" spans="1:31" s="10" customFormat="1" ht="11.25">
      <c r="A48" s="8" t="s">
        <v>1038</v>
      </c>
      <c r="B48" s="9"/>
      <c r="C48" s="9">
        <v>4</v>
      </c>
      <c r="D48" s="9"/>
      <c r="E48" s="9"/>
      <c r="F48" s="9"/>
      <c r="G48" s="9"/>
      <c r="H48" s="9"/>
      <c r="I48" s="9"/>
      <c r="J48" s="3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>
        <f t="shared" si="2"/>
        <v>4</v>
      </c>
      <c r="W48" s="11">
        <f t="shared" si="3"/>
        <v>1</v>
      </c>
      <c r="Y48" s="11"/>
      <c r="Z48" s="11"/>
      <c r="AA48" s="11"/>
      <c r="AB48" s="11"/>
      <c r="AC48" s="11"/>
      <c r="AD48" s="11"/>
      <c r="AE48" s="11"/>
    </row>
    <row r="49" spans="1:76" s="10" customFormat="1" ht="11.25">
      <c r="A49" s="8" t="s">
        <v>1112</v>
      </c>
      <c r="B49" s="9"/>
      <c r="C49" s="9"/>
      <c r="D49" s="9"/>
      <c r="E49" s="9">
        <v>4</v>
      </c>
      <c r="F49" s="9"/>
      <c r="G49" s="9"/>
      <c r="H49" s="9"/>
      <c r="I49" s="9"/>
      <c r="J49" s="3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>
        <f t="shared" si="2"/>
        <v>4</v>
      </c>
      <c r="W49" s="11">
        <f t="shared" si="3"/>
        <v>1</v>
      </c>
      <c r="AE49" s="11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</row>
    <row r="50" spans="1:31" s="10" customFormat="1" ht="11.25">
      <c r="A50" s="8" t="s">
        <v>1518</v>
      </c>
      <c r="B50" s="9"/>
      <c r="C50" s="9"/>
      <c r="D50" s="9"/>
      <c r="E50" s="9"/>
      <c r="F50" s="9"/>
      <c r="G50" s="9"/>
      <c r="H50" s="9"/>
      <c r="I50" s="9"/>
      <c r="J50" s="3"/>
      <c r="K50" s="9"/>
      <c r="L50" s="9"/>
      <c r="M50" s="9">
        <v>4</v>
      </c>
      <c r="N50" s="9"/>
      <c r="O50" s="9"/>
      <c r="P50" s="9"/>
      <c r="Q50" s="9"/>
      <c r="R50" s="9"/>
      <c r="S50" s="9"/>
      <c r="T50" s="9"/>
      <c r="U50" s="9"/>
      <c r="V50" s="9">
        <f t="shared" si="2"/>
        <v>4</v>
      </c>
      <c r="W50" s="11">
        <f t="shared" si="3"/>
        <v>1</v>
      </c>
      <c r="AE50" s="11"/>
    </row>
    <row r="51" spans="1:76" s="10" customFormat="1" ht="11.25">
      <c r="A51" s="1" t="s">
        <v>1594</v>
      </c>
      <c r="B51" s="9"/>
      <c r="C51" s="9"/>
      <c r="D51" s="9"/>
      <c r="E51" s="9"/>
      <c r="F51" s="9"/>
      <c r="G51" s="9"/>
      <c r="H51" s="9"/>
      <c r="I51" s="9"/>
      <c r="J51" s="3"/>
      <c r="K51" s="9"/>
      <c r="L51" s="9"/>
      <c r="M51" s="9"/>
      <c r="N51" s="9">
        <v>4</v>
      </c>
      <c r="O51" s="9">
        <v>0</v>
      </c>
      <c r="P51" s="9"/>
      <c r="Q51" s="9"/>
      <c r="R51" s="9"/>
      <c r="S51" s="9"/>
      <c r="T51" s="9"/>
      <c r="U51" s="3"/>
      <c r="V51" s="9">
        <f t="shared" si="2"/>
        <v>4</v>
      </c>
      <c r="W51" s="11">
        <f t="shared" si="3"/>
        <v>2</v>
      </c>
      <c r="X51" s="6"/>
      <c r="Y51" s="11"/>
      <c r="Z51" s="11"/>
      <c r="AA51" s="11"/>
      <c r="AB51" s="11"/>
      <c r="AC51" s="11"/>
      <c r="AD51" s="11"/>
      <c r="AE51" s="11"/>
      <c r="AF51" s="11"/>
      <c r="AG51" s="11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</row>
    <row r="52" spans="1:31" s="10" customFormat="1" ht="11.25">
      <c r="A52" s="8" t="s">
        <v>1515</v>
      </c>
      <c r="B52" s="9"/>
      <c r="C52" s="9"/>
      <c r="D52" s="9"/>
      <c r="E52" s="9"/>
      <c r="F52" s="9"/>
      <c r="G52" s="9"/>
      <c r="H52" s="9"/>
      <c r="I52" s="9"/>
      <c r="J52" s="3"/>
      <c r="K52" s="9"/>
      <c r="L52" s="9"/>
      <c r="M52" s="9">
        <v>3</v>
      </c>
      <c r="N52" s="9"/>
      <c r="O52" s="9"/>
      <c r="P52" s="9"/>
      <c r="Q52" s="9"/>
      <c r="R52" s="9"/>
      <c r="S52" s="9"/>
      <c r="T52" s="9"/>
      <c r="U52" s="42"/>
      <c r="V52" s="9">
        <f t="shared" si="2"/>
        <v>3</v>
      </c>
      <c r="W52" s="11">
        <f t="shared" si="3"/>
        <v>1</v>
      </c>
      <c r="Y52" s="11"/>
      <c r="Z52" s="11"/>
      <c r="AA52" s="11"/>
      <c r="AB52" s="11"/>
      <c r="AC52" s="11"/>
      <c r="AD52" s="11"/>
      <c r="AE52" s="11"/>
    </row>
    <row r="53" spans="1:31" s="10" customFormat="1" ht="11.25">
      <c r="A53" s="8" t="s">
        <v>820</v>
      </c>
      <c r="B53" s="9">
        <v>2</v>
      </c>
      <c r="C53" s="9"/>
      <c r="D53" s="9"/>
      <c r="E53" s="9">
        <v>1</v>
      </c>
      <c r="F53" s="9"/>
      <c r="G53" s="9"/>
      <c r="H53" s="9"/>
      <c r="I53" s="9"/>
      <c r="J53" s="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f t="shared" si="2"/>
        <v>3</v>
      </c>
      <c r="W53" s="11">
        <f t="shared" si="3"/>
        <v>2</v>
      </c>
      <c r="AE53" s="11"/>
    </row>
    <row r="54" spans="1:76" s="10" customFormat="1" ht="11.25">
      <c r="A54" s="8" t="s">
        <v>824</v>
      </c>
      <c r="B54" s="9">
        <v>2</v>
      </c>
      <c r="C54" s="9"/>
      <c r="D54" s="9"/>
      <c r="E54" s="9">
        <v>1</v>
      </c>
      <c r="F54" s="9"/>
      <c r="G54" s="9"/>
      <c r="H54" s="9"/>
      <c r="I54" s="9"/>
      <c r="J54" s="3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 t="shared" si="2"/>
        <v>3</v>
      </c>
      <c r="W54" s="11">
        <f t="shared" si="3"/>
        <v>2</v>
      </c>
      <c r="AE54" s="11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</row>
    <row r="55" spans="1:31" s="10" customFormat="1" ht="11.25">
      <c r="A55" s="8" t="s">
        <v>1208</v>
      </c>
      <c r="B55" s="9"/>
      <c r="C55" s="9"/>
      <c r="D55" s="9"/>
      <c r="E55" s="9"/>
      <c r="F55" s="9"/>
      <c r="G55" s="9">
        <v>3</v>
      </c>
      <c r="H55" s="9"/>
      <c r="I55" s="9"/>
      <c r="J55" s="3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>
        <f t="shared" si="2"/>
        <v>3</v>
      </c>
      <c r="W55" s="11">
        <f t="shared" si="3"/>
        <v>1</v>
      </c>
      <c r="AE55" s="11"/>
    </row>
    <row r="56" spans="1:31" s="10" customFormat="1" ht="11.25">
      <c r="A56" s="8" t="s">
        <v>1209</v>
      </c>
      <c r="B56" s="9"/>
      <c r="C56" s="9"/>
      <c r="D56" s="9"/>
      <c r="E56" s="9"/>
      <c r="F56" s="9"/>
      <c r="G56" s="9">
        <v>3</v>
      </c>
      <c r="H56" s="9"/>
      <c r="I56" s="9"/>
      <c r="J56" s="3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>
        <f t="shared" si="2"/>
        <v>3</v>
      </c>
      <c r="W56" s="11">
        <f t="shared" si="3"/>
        <v>1</v>
      </c>
      <c r="AE56" s="11"/>
    </row>
    <row r="57" spans="1:31" s="10" customFormat="1" ht="11.25">
      <c r="A57" s="8" t="s">
        <v>1628</v>
      </c>
      <c r="B57" s="9"/>
      <c r="C57" s="9"/>
      <c r="D57" s="9"/>
      <c r="E57" s="9"/>
      <c r="F57" s="9"/>
      <c r="G57" s="9"/>
      <c r="H57" s="9"/>
      <c r="I57" s="9"/>
      <c r="J57" s="3"/>
      <c r="K57" s="9"/>
      <c r="L57" s="9"/>
      <c r="M57" s="9"/>
      <c r="N57" s="9"/>
      <c r="O57" s="9"/>
      <c r="P57" s="9">
        <v>3</v>
      </c>
      <c r="Q57" s="9"/>
      <c r="R57" s="9"/>
      <c r="S57" s="9"/>
      <c r="T57" s="9"/>
      <c r="U57" s="42"/>
      <c r="V57" s="9">
        <f t="shared" si="2"/>
        <v>3</v>
      </c>
      <c r="W57" s="11">
        <f t="shared" si="3"/>
        <v>1</v>
      </c>
      <c r="AE57" s="11"/>
    </row>
    <row r="58" spans="1:31" s="10" customFormat="1" ht="11.25" customHeight="1">
      <c r="A58" s="8" t="s">
        <v>1401</v>
      </c>
      <c r="B58" s="9"/>
      <c r="C58" s="9"/>
      <c r="D58" s="9"/>
      <c r="E58" s="9"/>
      <c r="F58" s="9"/>
      <c r="G58" s="9"/>
      <c r="H58" s="9"/>
      <c r="I58" s="9">
        <v>3</v>
      </c>
      <c r="J58" s="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>
        <f t="shared" si="2"/>
        <v>3</v>
      </c>
      <c r="W58" s="11">
        <f t="shared" si="3"/>
        <v>1</v>
      </c>
      <c r="AE58" s="11"/>
    </row>
    <row r="59" spans="1:31" s="10" customFormat="1" ht="11.25">
      <c r="A59" s="8" t="s">
        <v>1440</v>
      </c>
      <c r="B59" s="9"/>
      <c r="C59" s="9"/>
      <c r="D59" s="9"/>
      <c r="E59" s="9"/>
      <c r="F59" s="9"/>
      <c r="G59" s="9"/>
      <c r="H59" s="9">
        <v>3</v>
      </c>
      <c r="I59" s="9"/>
      <c r="J59" s="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>
        <f t="shared" si="2"/>
        <v>3</v>
      </c>
      <c r="W59" s="11">
        <f t="shared" si="3"/>
        <v>1</v>
      </c>
      <c r="AE59" s="11"/>
    </row>
    <row r="60" spans="1:31" s="10" customFormat="1" ht="11.25">
      <c r="A60" s="8" t="s">
        <v>1403</v>
      </c>
      <c r="B60" s="9"/>
      <c r="C60" s="9"/>
      <c r="D60" s="9"/>
      <c r="E60" s="9"/>
      <c r="F60" s="9"/>
      <c r="G60" s="9"/>
      <c r="H60" s="9"/>
      <c r="I60" s="9">
        <v>2</v>
      </c>
      <c r="J60" s="3"/>
      <c r="K60" s="9"/>
      <c r="L60" s="9">
        <v>1</v>
      </c>
      <c r="M60" s="9"/>
      <c r="N60" s="9"/>
      <c r="O60" s="9"/>
      <c r="P60" s="9"/>
      <c r="Q60" s="9"/>
      <c r="R60" s="9"/>
      <c r="S60" s="9"/>
      <c r="T60" s="9"/>
      <c r="U60" s="9"/>
      <c r="V60" s="9">
        <f t="shared" si="2"/>
        <v>3</v>
      </c>
      <c r="W60" s="11">
        <f t="shared" si="3"/>
        <v>2</v>
      </c>
      <c r="Y60" s="11"/>
      <c r="Z60" s="11"/>
      <c r="AA60" s="11"/>
      <c r="AB60" s="11"/>
      <c r="AC60" s="11"/>
      <c r="AD60" s="11"/>
      <c r="AE60" s="11"/>
    </row>
    <row r="61" spans="1:31" s="10" customFormat="1" ht="11.25">
      <c r="A61" s="8" t="s">
        <v>1036</v>
      </c>
      <c r="B61" s="9"/>
      <c r="C61" s="9">
        <v>3</v>
      </c>
      <c r="D61" s="9"/>
      <c r="E61" s="9"/>
      <c r="F61" s="9"/>
      <c r="G61" s="9"/>
      <c r="H61" s="9"/>
      <c r="I61" s="9"/>
      <c r="J61" s="3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>
        <f t="shared" si="2"/>
        <v>3</v>
      </c>
      <c r="W61" s="11">
        <f t="shared" si="3"/>
        <v>1</v>
      </c>
      <c r="Y61" s="11"/>
      <c r="Z61" s="11"/>
      <c r="AA61" s="11"/>
      <c r="AB61" s="11"/>
      <c r="AC61" s="11"/>
      <c r="AD61" s="11"/>
      <c r="AE61" s="11"/>
    </row>
    <row r="62" spans="1:31" s="10" customFormat="1" ht="11.25">
      <c r="A62" s="8" t="s">
        <v>832</v>
      </c>
      <c r="B62" s="9">
        <v>3</v>
      </c>
      <c r="C62" s="9"/>
      <c r="D62" s="9"/>
      <c r="E62" s="9"/>
      <c r="F62" s="9"/>
      <c r="G62" s="9"/>
      <c r="H62" s="9"/>
      <c r="I62" s="9"/>
      <c r="J62" s="3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f t="shared" si="2"/>
        <v>3</v>
      </c>
      <c r="W62" s="11">
        <f t="shared" si="3"/>
        <v>1</v>
      </c>
      <c r="AE62" s="11"/>
    </row>
    <row r="63" spans="1:31" s="10" customFormat="1" ht="11.25" customHeight="1">
      <c r="A63" s="8" t="s">
        <v>1431</v>
      </c>
      <c r="B63" s="9"/>
      <c r="C63" s="9"/>
      <c r="D63" s="9"/>
      <c r="E63" s="9"/>
      <c r="F63" s="9"/>
      <c r="G63" s="9"/>
      <c r="H63" s="9"/>
      <c r="I63" s="9"/>
      <c r="J63" s="3">
        <v>2</v>
      </c>
      <c r="K63" s="9"/>
      <c r="L63" s="9"/>
      <c r="M63" s="9"/>
      <c r="N63" s="9"/>
      <c r="O63" s="9">
        <v>1</v>
      </c>
      <c r="P63" s="9"/>
      <c r="Q63" s="9"/>
      <c r="R63" s="9"/>
      <c r="S63" s="9"/>
      <c r="T63" s="9"/>
      <c r="U63" s="9"/>
      <c r="V63" s="9">
        <f t="shared" si="2"/>
        <v>3</v>
      </c>
      <c r="W63" s="11">
        <f t="shared" si="3"/>
        <v>2</v>
      </c>
      <c r="AE63" s="11"/>
    </row>
    <row r="64" spans="1:31" s="10" customFormat="1" ht="11.25" customHeight="1">
      <c r="A64" s="8" t="s">
        <v>1405</v>
      </c>
      <c r="B64" s="9"/>
      <c r="C64" s="9"/>
      <c r="D64" s="9"/>
      <c r="E64" s="9"/>
      <c r="F64" s="9"/>
      <c r="G64" s="9"/>
      <c r="H64" s="9"/>
      <c r="I64" s="9">
        <v>3</v>
      </c>
      <c r="J64" s="3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>
        <f t="shared" si="2"/>
        <v>3</v>
      </c>
      <c r="W64" s="11">
        <f t="shared" si="3"/>
        <v>1</v>
      </c>
      <c r="Y64" s="11"/>
      <c r="Z64" s="11"/>
      <c r="AA64" s="11"/>
      <c r="AB64" s="11"/>
      <c r="AC64" s="11"/>
      <c r="AD64" s="11"/>
      <c r="AE64" s="11"/>
    </row>
    <row r="65" spans="1:31" s="10" customFormat="1" ht="11.25" customHeight="1">
      <c r="A65" s="8" t="s">
        <v>1473</v>
      </c>
      <c r="B65" s="9"/>
      <c r="C65" s="9"/>
      <c r="D65" s="9"/>
      <c r="E65" s="9"/>
      <c r="F65" s="9"/>
      <c r="G65" s="9"/>
      <c r="H65" s="9"/>
      <c r="I65" s="9"/>
      <c r="J65" s="3"/>
      <c r="K65" s="9">
        <v>3</v>
      </c>
      <c r="L65" s="9"/>
      <c r="M65" s="9"/>
      <c r="N65" s="9"/>
      <c r="O65" s="9"/>
      <c r="P65" s="9"/>
      <c r="Q65" s="9"/>
      <c r="R65" s="9"/>
      <c r="S65" s="9"/>
      <c r="T65" s="9"/>
      <c r="U65" s="42"/>
      <c r="V65" s="9">
        <f t="shared" si="2"/>
        <v>3</v>
      </c>
      <c r="W65" s="11">
        <f t="shared" si="3"/>
        <v>1</v>
      </c>
      <c r="Y65" s="11"/>
      <c r="Z65" s="11"/>
      <c r="AA65" s="11"/>
      <c r="AB65" s="11"/>
      <c r="AC65" s="11"/>
      <c r="AD65" s="11"/>
      <c r="AE65" s="11"/>
    </row>
    <row r="66" spans="1:76" s="10" customFormat="1" ht="11.25" customHeight="1">
      <c r="A66" s="1" t="s">
        <v>1591</v>
      </c>
      <c r="B66" s="9"/>
      <c r="C66" s="9"/>
      <c r="D66" s="9"/>
      <c r="E66" s="9"/>
      <c r="F66" s="9"/>
      <c r="G66" s="9"/>
      <c r="H66" s="9"/>
      <c r="I66" s="9"/>
      <c r="J66" s="3"/>
      <c r="K66" s="9"/>
      <c r="L66" s="9"/>
      <c r="M66" s="9"/>
      <c r="N66" s="9">
        <v>3</v>
      </c>
      <c r="O66" s="9">
        <v>0</v>
      </c>
      <c r="P66" s="9"/>
      <c r="Q66" s="9"/>
      <c r="R66" s="9"/>
      <c r="S66" s="9"/>
      <c r="T66" s="9"/>
      <c r="U66" s="3"/>
      <c r="V66" s="9">
        <f aca="true" t="shared" si="4" ref="V66:V97">SUM(B66:U66)</f>
        <v>3</v>
      </c>
      <c r="W66" s="11">
        <f aca="true" t="shared" si="5" ref="W66:W97">COUNTA(B66:T66)</f>
        <v>2</v>
      </c>
      <c r="X66" s="6"/>
      <c r="Y66" s="11"/>
      <c r="Z66" s="11"/>
      <c r="AA66" s="11"/>
      <c r="AB66" s="11"/>
      <c r="AC66" s="11"/>
      <c r="AD66" s="11"/>
      <c r="AE66" s="11"/>
      <c r="AF66" s="11"/>
      <c r="AG66" s="11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</row>
    <row r="67" spans="1:76" s="10" customFormat="1" ht="11.25">
      <c r="A67" s="1" t="s">
        <v>1592</v>
      </c>
      <c r="B67" s="9"/>
      <c r="C67" s="9"/>
      <c r="D67" s="9"/>
      <c r="E67" s="9"/>
      <c r="F67" s="9"/>
      <c r="G67" s="9"/>
      <c r="H67" s="9"/>
      <c r="I67" s="9"/>
      <c r="J67" s="3"/>
      <c r="K67" s="9"/>
      <c r="L67" s="9"/>
      <c r="M67" s="9"/>
      <c r="N67" s="9">
        <v>1</v>
      </c>
      <c r="O67" s="9">
        <v>2</v>
      </c>
      <c r="P67" s="9"/>
      <c r="Q67" s="9"/>
      <c r="R67" s="9"/>
      <c r="S67" s="9"/>
      <c r="T67" s="9"/>
      <c r="U67" s="3"/>
      <c r="V67" s="9">
        <f t="shared" si="4"/>
        <v>3</v>
      </c>
      <c r="W67" s="11">
        <f t="shared" si="5"/>
        <v>2</v>
      </c>
      <c r="X67" s="6"/>
      <c r="Y67" s="11"/>
      <c r="Z67" s="11"/>
      <c r="AA67" s="11"/>
      <c r="AB67" s="11"/>
      <c r="AC67" s="11"/>
      <c r="AD67" s="11"/>
      <c r="AE67" s="11"/>
      <c r="AF67" s="11"/>
      <c r="AG67" s="11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</row>
    <row r="68" spans="1:76" s="10" customFormat="1" ht="11.25">
      <c r="A68" s="1" t="s">
        <v>1593</v>
      </c>
      <c r="B68" s="9"/>
      <c r="C68" s="9"/>
      <c r="D68" s="9"/>
      <c r="E68" s="9"/>
      <c r="F68" s="9"/>
      <c r="G68" s="9"/>
      <c r="H68" s="9"/>
      <c r="I68" s="9"/>
      <c r="J68" s="3"/>
      <c r="K68" s="9"/>
      <c r="L68" s="9"/>
      <c r="M68" s="9"/>
      <c r="N68" s="9">
        <v>1</v>
      </c>
      <c r="O68" s="9">
        <v>2</v>
      </c>
      <c r="P68" s="9"/>
      <c r="Q68" s="9"/>
      <c r="R68" s="9"/>
      <c r="S68" s="9"/>
      <c r="T68" s="9"/>
      <c r="U68" s="3"/>
      <c r="V68" s="9">
        <f t="shared" si="4"/>
        <v>3</v>
      </c>
      <c r="W68" s="11">
        <f t="shared" si="5"/>
        <v>2</v>
      </c>
      <c r="X68" s="6"/>
      <c r="Y68" s="11"/>
      <c r="Z68" s="11"/>
      <c r="AA68" s="11"/>
      <c r="AB68" s="11"/>
      <c r="AC68" s="11"/>
      <c r="AD68" s="11"/>
      <c r="AE68" s="11"/>
      <c r="AF68" s="11"/>
      <c r="AG68" s="11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</row>
    <row r="69" spans="1:31" s="10" customFormat="1" ht="11.25">
      <c r="A69" s="8" t="s">
        <v>1471</v>
      </c>
      <c r="B69" s="9"/>
      <c r="C69" s="9"/>
      <c r="D69" s="9"/>
      <c r="E69" s="9"/>
      <c r="F69" s="9"/>
      <c r="G69" s="9"/>
      <c r="H69" s="9"/>
      <c r="I69" s="9"/>
      <c r="J69" s="3"/>
      <c r="K69" s="9">
        <v>2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>
        <f t="shared" si="4"/>
        <v>2</v>
      </c>
      <c r="W69" s="11">
        <f t="shared" si="5"/>
        <v>1</v>
      </c>
      <c r="AE69" s="11"/>
    </row>
    <row r="70" spans="1:31" s="10" customFormat="1" ht="11.25">
      <c r="A70" s="8" t="s">
        <v>1100</v>
      </c>
      <c r="B70" s="9"/>
      <c r="C70" s="9"/>
      <c r="D70" s="9"/>
      <c r="E70" s="9">
        <v>2</v>
      </c>
      <c r="F70" s="9"/>
      <c r="G70" s="9"/>
      <c r="H70" s="9"/>
      <c r="I70" s="9"/>
      <c r="J70" s="3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>
        <f t="shared" si="4"/>
        <v>2</v>
      </c>
      <c r="W70" s="11">
        <f t="shared" si="5"/>
        <v>1</v>
      </c>
      <c r="Y70" s="11"/>
      <c r="Z70" s="11"/>
      <c r="AA70" s="11"/>
      <c r="AB70" s="11"/>
      <c r="AC70" s="11"/>
      <c r="AD70" s="11"/>
      <c r="AE70" s="11"/>
    </row>
    <row r="71" spans="1:76" s="10" customFormat="1" ht="11.25">
      <c r="A71" s="8" t="s">
        <v>1627</v>
      </c>
      <c r="B71" s="9"/>
      <c r="C71" s="9"/>
      <c r="D71" s="9"/>
      <c r="E71" s="9"/>
      <c r="F71" s="9"/>
      <c r="G71" s="9"/>
      <c r="H71" s="9"/>
      <c r="I71" s="9"/>
      <c r="J71" s="3"/>
      <c r="K71" s="9"/>
      <c r="L71" s="9"/>
      <c r="M71" s="9"/>
      <c r="N71" s="9"/>
      <c r="O71" s="9"/>
      <c r="P71" s="9">
        <v>2</v>
      </c>
      <c r="Q71" s="9"/>
      <c r="R71" s="9"/>
      <c r="S71" s="9"/>
      <c r="T71" s="9"/>
      <c r="U71" s="9"/>
      <c r="V71" s="9">
        <f t="shared" si="4"/>
        <v>2</v>
      </c>
      <c r="W71" s="11">
        <f t="shared" si="5"/>
        <v>1</v>
      </c>
      <c r="AE71" s="11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</row>
    <row r="72" spans="1:31" s="10" customFormat="1" ht="11.25">
      <c r="A72" s="8" t="s">
        <v>1427</v>
      </c>
      <c r="B72" s="9"/>
      <c r="C72" s="9"/>
      <c r="D72" s="9"/>
      <c r="E72" s="9"/>
      <c r="F72" s="9"/>
      <c r="G72" s="9"/>
      <c r="H72" s="9"/>
      <c r="I72" s="9"/>
      <c r="J72" s="3">
        <v>2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>
        <f t="shared" si="4"/>
        <v>2</v>
      </c>
      <c r="W72" s="11">
        <f t="shared" si="5"/>
        <v>1</v>
      </c>
      <c r="AE72" s="11"/>
    </row>
    <row r="73" spans="1:31" s="10" customFormat="1" ht="11.25">
      <c r="A73" s="8" t="s">
        <v>1212</v>
      </c>
      <c r="B73" s="9"/>
      <c r="C73" s="9"/>
      <c r="D73" s="9"/>
      <c r="E73" s="9"/>
      <c r="F73" s="9"/>
      <c r="G73" s="9">
        <v>2</v>
      </c>
      <c r="H73" s="9"/>
      <c r="I73" s="9"/>
      <c r="J73" s="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>
        <f t="shared" si="4"/>
        <v>2</v>
      </c>
      <c r="W73" s="11">
        <f t="shared" si="5"/>
        <v>1</v>
      </c>
      <c r="AE73" s="11"/>
    </row>
    <row r="74" spans="1:76" ht="11.25">
      <c r="A74" s="8" t="s">
        <v>1102</v>
      </c>
      <c r="B74" s="9"/>
      <c r="C74" s="9"/>
      <c r="D74" s="9"/>
      <c r="E74" s="9">
        <v>2</v>
      </c>
      <c r="F74" s="9"/>
      <c r="G74" s="9"/>
      <c r="H74" s="9"/>
      <c r="I74" s="9"/>
      <c r="J74" s="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f t="shared" si="4"/>
        <v>2</v>
      </c>
      <c r="W74" s="11">
        <f t="shared" si="5"/>
        <v>1</v>
      </c>
      <c r="X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</row>
    <row r="75" spans="1:31" s="10" customFormat="1" ht="11.25">
      <c r="A75" s="8" t="s">
        <v>1103</v>
      </c>
      <c r="B75" s="9"/>
      <c r="C75" s="9"/>
      <c r="D75" s="9"/>
      <c r="E75" s="9">
        <v>2</v>
      </c>
      <c r="F75" s="9"/>
      <c r="G75" s="9"/>
      <c r="H75" s="9"/>
      <c r="I75" s="9"/>
      <c r="J75" s="3"/>
      <c r="K75" s="9"/>
      <c r="L75" s="9"/>
      <c r="M75" s="9"/>
      <c r="N75" s="9"/>
      <c r="O75" s="9"/>
      <c r="P75" s="9"/>
      <c r="Q75" s="9"/>
      <c r="R75" s="9"/>
      <c r="S75" s="9"/>
      <c r="T75" s="9"/>
      <c r="U75" s="42"/>
      <c r="V75" s="9">
        <f t="shared" si="4"/>
        <v>2</v>
      </c>
      <c r="W75" s="11">
        <f t="shared" si="5"/>
        <v>1</v>
      </c>
      <c r="Y75" s="11"/>
      <c r="Z75" s="11"/>
      <c r="AA75" s="11"/>
      <c r="AB75" s="11"/>
      <c r="AC75" s="11"/>
      <c r="AD75" s="11"/>
      <c r="AE75" s="11"/>
    </row>
    <row r="76" spans="1:33" s="10" customFormat="1" ht="11.25">
      <c r="A76" s="8" t="s">
        <v>826</v>
      </c>
      <c r="B76" s="9">
        <v>2</v>
      </c>
      <c r="C76" s="9"/>
      <c r="D76" s="9"/>
      <c r="E76" s="9"/>
      <c r="F76" s="9"/>
      <c r="G76" s="9"/>
      <c r="H76" s="9"/>
      <c r="I76" s="9"/>
      <c r="J76" s="3"/>
      <c r="K76" s="9"/>
      <c r="L76" s="9"/>
      <c r="M76" s="9"/>
      <c r="N76" s="9"/>
      <c r="O76" s="9"/>
      <c r="P76" s="9"/>
      <c r="Q76" s="9"/>
      <c r="R76" s="9"/>
      <c r="S76" s="9"/>
      <c r="T76" s="9"/>
      <c r="U76" s="3"/>
      <c r="V76" s="3">
        <f t="shared" si="4"/>
        <v>2</v>
      </c>
      <c r="W76" s="11">
        <f t="shared" si="5"/>
        <v>1</v>
      </c>
      <c r="X76" s="6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1" s="10" customFormat="1" ht="11.25">
      <c r="A77" s="8" t="s">
        <v>827</v>
      </c>
      <c r="B77" s="9">
        <v>2</v>
      </c>
      <c r="C77" s="9"/>
      <c r="D77" s="9"/>
      <c r="E77" s="9"/>
      <c r="F77" s="9"/>
      <c r="G77" s="9"/>
      <c r="H77" s="9"/>
      <c r="I77" s="9"/>
      <c r="J77" s="3"/>
      <c r="K77" s="9"/>
      <c r="L77" s="9"/>
      <c r="M77" s="9"/>
      <c r="N77" s="9"/>
      <c r="O77" s="9"/>
      <c r="P77" s="9"/>
      <c r="Q77" s="9"/>
      <c r="R77" s="9"/>
      <c r="S77" s="9"/>
      <c r="T77" s="9"/>
      <c r="U77" s="42"/>
      <c r="V77" s="9">
        <f t="shared" si="4"/>
        <v>2</v>
      </c>
      <c r="W77" s="11">
        <f t="shared" si="5"/>
        <v>1</v>
      </c>
      <c r="AE77" s="11"/>
    </row>
    <row r="78" spans="1:31" s="10" customFormat="1" ht="11.25">
      <c r="A78" s="8" t="s">
        <v>828</v>
      </c>
      <c r="B78" s="9">
        <v>2</v>
      </c>
      <c r="C78" s="9"/>
      <c r="D78" s="9"/>
      <c r="E78" s="9"/>
      <c r="F78" s="9"/>
      <c r="G78" s="9"/>
      <c r="H78" s="9"/>
      <c r="I78" s="9"/>
      <c r="J78" s="3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>
        <f t="shared" si="4"/>
        <v>2</v>
      </c>
      <c r="W78" s="11">
        <f t="shared" si="5"/>
        <v>1</v>
      </c>
      <c r="AE78" s="11"/>
    </row>
    <row r="79" spans="1:31" s="10" customFormat="1" ht="11.25">
      <c r="A79" s="8" t="s">
        <v>1107</v>
      </c>
      <c r="B79" s="9"/>
      <c r="C79" s="9"/>
      <c r="D79" s="9"/>
      <c r="E79" s="9">
        <v>2</v>
      </c>
      <c r="F79" s="9"/>
      <c r="G79" s="9"/>
      <c r="H79" s="9"/>
      <c r="I79" s="9"/>
      <c r="J79" s="3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>
        <f t="shared" si="4"/>
        <v>2</v>
      </c>
      <c r="W79" s="11">
        <f t="shared" si="5"/>
        <v>1</v>
      </c>
      <c r="AE79" s="11"/>
    </row>
    <row r="80" spans="1:31" s="10" customFormat="1" ht="11.25">
      <c r="A80" s="8" t="s">
        <v>1630</v>
      </c>
      <c r="B80" s="9"/>
      <c r="C80" s="9"/>
      <c r="D80" s="9"/>
      <c r="E80" s="9"/>
      <c r="F80" s="9"/>
      <c r="G80" s="9"/>
      <c r="H80" s="9"/>
      <c r="I80" s="9"/>
      <c r="J80" s="3"/>
      <c r="K80" s="9"/>
      <c r="L80" s="9"/>
      <c r="M80" s="9"/>
      <c r="N80" s="9"/>
      <c r="O80" s="9"/>
      <c r="P80" s="9">
        <v>2</v>
      </c>
      <c r="Q80" s="9"/>
      <c r="R80" s="9"/>
      <c r="S80" s="9"/>
      <c r="T80" s="9"/>
      <c r="U80" s="9"/>
      <c r="V80" s="9">
        <f t="shared" si="4"/>
        <v>2</v>
      </c>
      <c r="W80" s="11">
        <f t="shared" si="5"/>
        <v>1</v>
      </c>
      <c r="AE80" s="11"/>
    </row>
    <row r="81" spans="1:33" s="10" customFormat="1" ht="11.25">
      <c r="A81" s="1" t="s">
        <v>1321</v>
      </c>
      <c r="B81" s="9"/>
      <c r="C81" s="9"/>
      <c r="D81" s="9"/>
      <c r="E81" s="9"/>
      <c r="F81" s="9"/>
      <c r="G81" s="9"/>
      <c r="H81" s="9">
        <v>2</v>
      </c>
      <c r="I81" s="9"/>
      <c r="J81" s="3"/>
      <c r="K81" s="9"/>
      <c r="L81" s="9"/>
      <c r="M81" s="9"/>
      <c r="N81" s="9"/>
      <c r="O81" s="9"/>
      <c r="P81" s="9"/>
      <c r="Q81" s="9"/>
      <c r="R81" s="9"/>
      <c r="S81" s="9"/>
      <c r="T81" s="9"/>
      <c r="U81" s="3"/>
      <c r="V81" s="9">
        <f t="shared" si="4"/>
        <v>2</v>
      </c>
      <c r="W81" s="11">
        <f t="shared" si="5"/>
        <v>1</v>
      </c>
      <c r="X81" s="6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1" s="10" customFormat="1" ht="11.25">
      <c r="A82" s="8" t="s">
        <v>1438</v>
      </c>
      <c r="B82" s="9">
        <v>2</v>
      </c>
      <c r="C82" s="9"/>
      <c r="D82" s="9"/>
      <c r="E82" s="9"/>
      <c r="F82" s="9"/>
      <c r="G82" s="9"/>
      <c r="H82" s="9"/>
      <c r="I82" s="9"/>
      <c r="J82" s="3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>
        <f t="shared" si="4"/>
        <v>2</v>
      </c>
      <c r="W82" s="11">
        <f t="shared" si="5"/>
        <v>1</v>
      </c>
      <c r="AE82" s="11"/>
    </row>
    <row r="83" spans="1:31" s="10" customFormat="1" ht="11.25">
      <c r="A83" s="8" t="s">
        <v>1439</v>
      </c>
      <c r="B83" s="9"/>
      <c r="C83" s="9"/>
      <c r="D83" s="9"/>
      <c r="E83" s="9"/>
      <c r="F83" s="9"/>
      <c r="G83" s="9">
        <v>2</v>
      </c>
      <c r="H83" s="9"/>
      <c r="I83" s="9"/>
      <c r="J83" s="3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>
        <f t="shared" si="4"/>
        <v>2</v>
      </c>
      <c r="W83" s="11">
        <f t="shared" si="5"/>
        <v>1</v>
      </c>
      <c r="AE83" s="11"/>
    </row>
    <row r="84" spans="1:31" s="10" customFormat="1" ht="11.25">
      <c r="A84" s="8" t="s">
        <v>1441</v>
      </c>
      <c r="B84" s="9"/>
      <c r="C84" s="9"/>
      <c r="D84" s="9"/>
      <c r="E84" s="9"/>
      <c r="F84" s="9"/>
      <c r="G84" s="9">
        <v>2</v>
      </c>
      <c r="H84" s="9"/>
      <c r="I84" s="9"/>
      <c r="J84" s="3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>
        <f t="shared" si="4"/>
        <v>2</v>
      </c>
      <c r="W84" s="11">
        <f t="shared" si="5"/>
        <v>1</v>
      </c>
      <c r="AE84" s="11"/>
    </row>
    <row r="85" spans="1:31" s="10" customFormat="1" ht="11.25">
      <c r="A85" s="8" t="s">
        <v>1442</v>
      </c>
      <c r="B85" s="9"/>
      <c r="C85" s="9"/>
      <c r="D85" s="9"/>
      <c r="E85" s="9"/>
      <c r="F85" s="9"/>
      <c r="G85" s="9"/>
      <c r="H85" s="9"/>
      <c r="I85" s="9">
        <v>2</v>
      </c>
      <c r="J85" s="3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>
        <f t="shared" si="4"/>
        <v>2</v>
      </c>
      <c r="W85" s="11">
        <f t="shared" si="5"/>
        <v>1</v>
      </c>
      <c r="AE85" s="11"/>
    </row>
    <row r="86" spans="1:31" s="10" customFormat="1" ht="11.25">
      <c r="A86" s="8" t="s">
        <v>1631</v>
      </c>
      <c r="B86" s="9"/>
      <c r="C86" s="9"/>
      <c r="D86" s="9"/>
      <c r="E86" s="9"/>
      <c r="F86" s="9"/>
      <c r="G86" s="9"/>
      <c r="H86" s="9"/>
      <c r="I86" s="9"/>
      <c r="J86" s="3"/>
      <c r="K86" s="9"/>
      <c r="L86" s="9"/>
      <c r="M86" s="9"/>
      <c r="N86" s="9"/>
      <c r="O86" s="9"/>
      <c r="P86" s="9">
        <v>2</v>
      </c>
      <c r="Q86" s="9"/>
      <c r="R86" s="9"/>
      <c r="S86" s="9"/>
      <c r="T86" s="9"/>
      <c r="U86" s="9"/>
      <c r="V86" s="9">
        <f t="shared" si="4"/>
        <v>2</v>
      </c>
      <c r="W86" s="11">
        <f t="shared" si="5"/>
        <v>1</v>
      </c>
      <c r="AE86" s="11"/>
    </row>
    <row r="87" spans="1:31" s="10" customFormat="1" ht="11.25">
      <c r="A87" s="8" t="s">
        <v>1158</v>
      </c>
      <c r="B87" s="9"/>
      <c r="C87" s="9"/>
      <c r="D87" s="9"/>
      <c r="E87" s="9"/>
      <c r="F87" s="9">
        <v>2</v>
      </c>
      <c r="G87" s="9"/>
      <c r="H87" s="9"/>
      <c r="I87" s="9"/>
      <c r="J87" s="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3">
        <f t="shared" si="4"/>
        <v>2</v>
      </c>
      <c r="W87" s="11">
        <f t="shared" si="5"/>
        <v>1</v>
      </c>
      <c r="AE87" s="11"/>
    </row>
    <row r="88" spans="1:31" s="10" customFormat="1" ht="11.25">
      <c r="A88" s="8" t="s">
        <v>1517</v>
      </c>
      <c r="B88" s="9"/>
      <c r="C88" s="9"/>
      <c r="D88" s="9"/>
      <c r="E88" s="9"/>
      <c r="F88" s="9"/>
      <c r="G88" s="9"/>
      <c r="H88" s="9"/>
      <c r="I88" s="9"/>
      <c r="J88" s="3"/>
      <c r="K88" s="9"/>
      <c r="L88" s="9"/>
      <c r="M88" s="9">
        <v>2</v>
      </c>
      <c r="N88" s="9"/>
      <c r="O88" s="9"/>
      <c r="P88" s="9"/>
      <c r="Q88" s="9"/>
      <c r="R88" s="9"/>
      <c r="S88" s="9"/>
      <c r="T88" s="9"/>
      <c r="U88" s="9"/>
      <c r="V88" s="9">
        <f t="shared" si="4"/>
        <v>2</v>
      </c>
      <c r="W88" s="11">
        <f t="shared" si="5"/>
        <v>1</v>
      </c>
      <c r="AE88" s="11"/>
    </row>
    <row r="89" spans="1:31" s="10" customFormat="1" ht="11.25">
      <c r="A89" s="8" t="s">
        <v>1407</v>
      </c>
      <c r="B89" s="9"/>
      <c r="C89" s="9"/>
      <c r="D89" s="9"/>
      <c r="E89" s="9"/>
      <c r="F89" s="9"/>
      <c r="G89" s="9"/>
      <c r="H89" s="9"/>
      <c r="I89" s="9">
        <v>2</v>
      </c>
      <c r="J89" s="3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 t="shared" si="4"/>
        <v>2</v>
      </c>
      <c r="W89" s="11">
        <f t="shared" si="5"/>
        <v>1</v>
      </c>
      <c r="Y89" s="11"/>
      <c r="Z89" s="11"/>
      <c r="AA89" s="11"/>
      <c r="AB89" s="11"/>
      <c r="AC89" s="11"/>
      <c r="AD89" s="11"/>
      <c r="AE89" s="11"/>
    </row>
    <row r="90" spans="1:31" s="10" customFormat="1" ht="11.25">
      <c r="A90" s="8" t="s">
        <v>1409</v>
      </c>
      <c r="B90" s="9"/>
      <c r="C90" s="9"/>
      <c r="D90" s="9"/>
      <c r="E90" s="9"/>
      <c r="F90" s="9"/>
      <c r="G90" s="9"/>
      <c r="H90" s="9"/>
      <c r="I90" s="9">
        <v>2</v>
      </c>
      <c r="J90" s="3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>
        <f t="shared" si="4"/>
        <v>2</v>
      </c>
      <c r="W90" s="11">
        <f t="shared" si="5"/>
        <v>1</v>
      </c>
      <c r="Y90" s="11"/>
      <c r="Z90" s="11"/>
      <c r="AA90" s="11"/>
      <c r="AB90" s="11"/>
      <c r="AC90" s="11"/>
      <c r="AD90" s="11"/>
      <c r="AE90" s="11"/>
    </row>
    <row r="91" spans="1:31" s="10" customFormat="1" ht="11.25">
      <c r="A91" s="8" t="s">
        <v>1586</v>
      </c>
      <c r="B91" s="9"/>
      <c r="C91" s="9"/>
      <c r="D91" s="9"/>
      <c r="E91" s="9"/>
      <c r="F91" s="9"/>
      <c r="G91" s="9"/>
      <c r="H91" s="9"/>
      <c r="I91" s="9"/>
      <c r="J91" s="3"/>
      <c r="K91" s="9"/>
      <c r="L91" s="9"/>
      <c r="M91" s="9"/>
      <c r="N91" s="9">
        <v>2</v>
      </c>
      <c r="O91" s="9"/>
      <c r="P91" s="9"/>
      <c r="Q91" s="9"/>
      <c r="R91" s="9"/>
      <c r="S91" s="9"/>
      <c r="T91" s="9"/>
      <c r="U91" s="9"/>
      <c r="V91" s="9">
        <f t="shared" si="4"/>
        <v>2</v>
      </c>
      <c r="W91" s="11">
        <f t="shared" si="5"/>
        <v>1</v>
      </c>
      <c r="Y91" s="11"/>
      <c r="Z91" s="11"/>
      <c r="AA91" s="11"/>
      <c r="AB91" s="11"/>
      <c r="AC91" s="11"/>
      <c r="AD91" s="11"/>
      <c r="AE91" s="11"/>
    </row>
    <row r="92" spans="1:31" s="10" customFormat="1" ht="11.25">
      <c r="A92" s="8" t="s">
        <v>1109</v>
      </c>
      <c r="B92" s="9"/>
      <c r="C92" s="9"/>
      <c r="D92" s="9"/>
      <c r="E92" s="9">
        <v>2</v>
      </c>
      <c r="F92" s="9"/>
      <c r="G92" s="9"/>
      <c r="H92" s="9"/>
      <c r="I92" s="9"/>
      <c r="J92" s="3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>
        <f t="shared" si="4"/>
        <v>2</v>
      </c>
      <c r="W92" s="11">
        <f t="shared" si="5"/>
        <v>1</v>
      </c>
      <c r="AE92" s="11"/>
    </row>
    <row r="93" spans="1:76" s="10" customFormat="1" ht="11.25" customHeight="1">
      <c r="A93" s="8" t="s">
        <v>1597</v>
      </c>
      <c r="B93" s="9"/>
      <c r="C93" s="9"/>
      <c r="D93" s="9"/>
      <c r="E93" s="9"/>
      <c r="F93" s="9"/>
      <c r="G93" s="9"/>
      <c r="H93" s="9"/>
      <c r="I93" s="9"/>
      <c r="J93" s="3"/>
      <c r="K93" s="9"/>
      <c r="L93" s="9"/>
      <c r="M93" s="9"/>
      <c r="N93" s="9"/>
      <c r="O93" s="9">
        <v>2</v>
      </c>
      <c r="P93" s="9"/>
      <c r="Q93" s="9"/>
      <c r="R93" s="9"/>
      <c r="S93" s="9"/>
      <c r="T93" s="9"/>
      <c r="U93" s="9"/>
      <c r="V93" s="9">
        <f t="shared" si="4"/>
        <v>2</v>
      </c>
      <c r="W93" s="11">
        <f t="shared" si="5"/>
        <v>1</v>
      </c>
      <c r="Y93" s="11"/>
      <c r="Z93" s="11"/>
      <c r="AA93" s="11"/>
      <c r="AB93" s="11"/>
      <c r="AC93" s="11"/>
      <c r="AD93" s="11"/>
      <c r="AE93" s="11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</row>
    <row r="94" spans="1:76" s="10" customFormat="1" ht="11.25" customHeight="1">
      <c r="A94" s="8" t="s">
        <v>1433</v>
      </c>
      <c r="B94" s="9"/>
      <c r="C94" s="9"/>
      <c r="D94" s="9"/>
      <c r="E94" s="9"/>
      <c r="F94" s="9"/>
      <c r="G94" s="9"/>
      <c r="H94" s="9"/>
      <c r="I94" s="9"/>
      <c r="J94" s="3">
        <v>2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>
        <f t="shared" si="4"/>
        <v>2</v>
      </c>
      <c r="W94" s="11">
        <f t="shared" si="5"/>
        <v>1</v>
      </c>
      <c r="Y94" s="11"/>
      <c r="Z94" s="11"/>
      <c r="AA94" s="11"/>
      <c r="AB94" s="11"/>
      <c r="AC94" s="11"/>
      <c r="AD94" s="11"/>
      <c r="AE94" s="11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</row>
    <row r="95" spans="1:31" s="10" customFormat="1" ht="11.25">
      <c r="A95" s="8" t="s">
        <v>1588</v>
      </c>
      <c r="B95" s="9"/>
      <c r="C95" s="9"/>
      <c r="D95" s="9"/>
      <c r="E95" s="9"/>
      <c r="F95" s="9"/>
      <c r="G95" s="9"/>
      <c r="H95" s="9"/>
      <c r="I95" s="9"/>
      <c r="J95" s="3"/>
      <c r="K95" s="9"/>
      <c r="L95" s="9"/>
      <c r="M95" s="9"/>
      <c r="N95" s="9">
        <v>2</v>
      </c>
      <c r="O95" s="9"/>
      <c r="P95" s="9"/>
      <c r="Q95" s="9"/>
      <c r="R95" s="9"/>
      <c r="S95" s="9"/>
      <c r="T95" s="9"/>
      <c r="U95" s="9"/>
      <c r="V95" s="9">
        <f t="shared" si="4"/>
        <v>2</v>
      </c>
      <c r="W95" s="11">
        <f t="shared" si="5"/>
        <v>1</v>
      </c>
      <c r="Y95" s="11"/>
      <c r="Z95" s="11"/>
      <c r="AA95" s="11"/>
      <c r="AB95" s="11"/>
      <c r="AC95" s="11"/>
      <c r="AD95" s="11"/>
      <c r="AE95" s="11"/>
    </row>
    <row r="96" spans="1:31" s="10" customFormat="1" ht="11.25">
      <c r="A96" s="8" t="s">
        <v>1041</v>
      </c>
      <c r="B96" s="9"/>
      <c r="C96" s="9">
        <v>2</v>
      </c>
      <c r="D96" s="9">
        <v>0</v>
      </c>
      <c r="E96" s="9"/>
      <c r="F96" s="9"/>
      <c r="G96" s="9"/>
      <c r="H96" s="9"/>
      <c r="I96" s="9"/>
      <c r="J96" s="3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>
        <f t="shared" si="4"/>
        <v>2</v>
      </c>
      <c r="W96" s="11">
        <f t="shared" si="5"/>
        <v>2</v>
      </c>
      <c r="Y96" s="11"/>
      <c r="Z96" s="11"/>
      <c r="AA96" s="11"/>
      <c r="AB96" s="11"/>
      <c r="AC96" s="11"/>
      <c r="AD96" s="11"/>
      <c r="AE96" s="11"/>
    </row>
    <row r="97" spans="1:76" s="10" customFormat="1" ht="11.25">
      <c r="A97" s="1" t="s">
        <v>1595</v>
      </c>
      <c r="B97" s="9"/>
      <c r="C97" s="9"/>
      <c r="D97" s="9"/>
      <c r="E97" s="9"/>
      <c r="F97" s="9"/>
      <c r="G97" s="9"/>
      <c r="H97" s="9"/>
      <c r="I97" s="9"/>
      <c r="J97" s="3"/>
      <c r="K97" s="9"/>
      <c r="L97" s="9"/>
      <c r="M97" s="9"/>
      <c r="N97" s="9">
        <v>0</v>
      </c>
      <c r="O97" s="9">
        <v>2</v>
      </c>
      <c r="P97" s="9"/>
      <c r="Q97" s="9"/>
      <c r="R97" s="9"/>
      <c r="S97" s="9"/>
      <c r="T97" s="9"/>
      <c r="U97" s="3"/>
      <c r="V97" s="9">
        <f t="shared" si="4"/>
        <v>2</v>
      </c>
      <c r="W97" s="11">
        <f t="shared" si="5"/>
        <v>2</v>
      </c>
      <c r="X97" s="6"/>
      <c r="Y97" s="11"/>
      <c r="Z97" s="11"/>
      <c r="AA97" s="11"/>
      <c r="AB97" s="11"/>
      <c r="AC97" s="11"/>
      <c r="AD97" s="11"/>
      <c r="AE97" s="11"/>
      <c r="AF97" s="11"/>
      <c r="AG97" s="11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</row>
    <row r="98" spans="1:31" s="10" customFormat="1" ht="11.25">
      <c r="A98" s="8" t="s">
        <v>1151</v>
      </c>
      <c r="B98" s="9"/>
      <c r="C98" s="9"/>
      <c r="D98" s="9"/>
      <c r="E98" s="9"/>
      <c r="F98" s="9">
        <v>1</v>
      </c>
      <c r="G98" s="9"/>
      <c r="H98" s="9"/>
      <c r="I98" s="9"/>
      <c r="J98" s="3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3">
        <f aca="true" t="shared" si="6" ref="V98:V129">SUM(B98:U98)</f>
        <v>1</v>
      </c>
      <c r="W98" s="11">
        <f aca="true" t="shared" si="7" ref="W98:W129">COUNTA(B98:T98)</f>
        <v>1</v>
      </c>
      <c r="AE98" s="11"/>
    </row>
    <row r="99" spans="1:31" s="10" customFormat="1" ht="11.25">
      <c r="A99" s="8" t="s">
        <v>1150</v>
      </c>
      <c r="B99" s="9"/>
      <c r="C99" s="9"/>
      <c r="D99" s="9"/>
      <c r="E99" s="9"/>
      <c r="F99" s="9">
        <v>1</v>
      </c>
      <c r="G99" s="9"/>
      <c r="H99" s="9"/>
      <c r="I99" s="9"/>
      <c r="J99" s="3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3">
        <f t="shared" si="6"/>
        <v>1</v>
      </c>
      <c r="W99" s="11">
        <f t="shared" si="7"/>
        <v>1</v>
      </c>
      <c r="AE99" s="11"/>
    </row>
    <row r="100" spans="1:31" s="10" customFormat="1" ht="11.25">
      <c r="A100" s="8" t="s">
        <v>1477</v>
      </c>
      <c r="B100" s="9"/>
      <c r="C100" s="9"/>
      <c r="D100" s="9"/>
      <c r="E100" s="9"/>
      <c r="F100" s="9"/>
      <c r="G100" s="9"/>
      <c r="H100" s="9"/>
      <c r="I100" s="9"/>
      <c r="J100" s="3"/>
      <c r="K100" s="9"/>
      <c r="L100" s="9">
        <v>1</v>
      </c>
      <c r="M100" s="9"/>
      <c r="N100" s="9"/>
      <c r="O100" s="9"/>
      <c r="P100" s="9"/>
      <c r="Q100" s="9"/>
      <c r="R100" s="9"/>
      <c r="S100" s="9"/>
      <c r="T100" s="9"/>
      <c r="U100" s="9"/>
      <c r="V100" s="9">
        <f t="shared" si="6"/>
        <v>1</v>
      </c>
      <c r="W100" s="11">
        <f t="shared" si="7"/>
        <v>1</v>
      </c>
      <c r="AE100" s="11"/>
    </row>
    <row r="101" spans="1:31" s="10" customFormat="1" ht="11.25">
      <c r="A101" s="8" t="s">
        <v>1626</v>
      </c>
      <c r="B101" s="9"/>
      <c r="C101" s="9"/>
      <c r="D101" s="9"/>
      <c r="E101" s="9"/>
      <c r="F101" s="9"/>
      <c r="G101" s="9"/>
      <c r="H101" s="9"/>
      <c r="I101" s="9"/>
      <c r="J101" s="3"/>
      <c r="K101" s="9"/>
      <c r="L101" s="9"/>
      <c r="M101" s="9"/>
      <c r="N101" s="9"/>
      <c r="O101" s="9"/>
      <c r="P101" s="9">
        <v>1</v>
      </c>
      <c r="Q101" s="9"/>
      <c r="R101" s="9"/>
      <c r="S101" s="9"/>
      <c r="T101" s="9"/>
      <c r="U101" s="9"/>
      <c r="V101" s="9">
        <f t="shared" si="6"/>
        <v>1</v>
      </c>
      <c r="W101" s="11">
        <f t="shared" si="7"/>
        <v>1</v>
      </c>
      <c r="AE101" s="11"/>
    </row>
    <row r="102" spans="1:31" s="10" customFormat="1" ht="11.25">
      <c r="A102" s="8" t="s">
        <v>1153</v>
      </c>
      <c r="B102" s="9"/>
      <c r="C102" s="9"/>
      <c r="D102" s="9"/>
      <c r="E102" s="9">
        <v>1</v>
      </c>
      <c r="F102" s="9"/>
      <c r="G102" s="9"/>
      <c r="H102" s="9"/>
      <c r="I102" s="9"/>
      <c r="J102" s="3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>
        <f t="shared" si="6"/>
        <v>1</v>
      </c>
      <c r="W102" s="11">
        <f t="shared" si="7"/>
        <v>1</v>
      </c>
      <c r="Y102" s="11"/>
      <c r="Z102" s="11"/>
      <c r="AA102" s="11"/>
      <c r="AB102" s="11"/>
      <c r="AC102" s="11"/>
      <c r="AD102" s="11"/>
      <c r="AE102" s="11"/>
    </row>
    <row r="103" spans="1:31" s="10" customFormat="1" ht="11.25">
      <c r="A103" s="8" t="s">
        <v>1152</v>
      </c>
      <c r="B103" s="9"/>
      <c r="C103" s="9"/>
      <c r="D103" s="9"/>
      <c r="E103" s="9"/>
      <c r="F103" s="9">
        <v>1</v>
      </c>
      <c r="G103" s="9"/>
      <c r="H103" s="9"/>
      <c r="I103" s="9"/>
      <c r="J103" s="3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3">
        <f t="shared" si="6"/>
        <v>1</v>
      </c>
      <c r="W103" s="11">
        <f t="shared" si="7"/>
        <v>1</v>
      </c>
      <c r="AE103" s="11"/>
    </row>
    <row r="104" spans="1:31" s="10" customFormat="1" ht="11.25">
      <c r="A104" s="8" t="s">
        <v>823</v>
      </c>
      <c r="B104" s="9">
        <v>1</v>
      </c>
      <c r="C104" s="9"/>
      <c r="D104" s="9"/>
      <c r="E104" s="9"/>
      <c r="F104" s="9"/>
      <c r="G104" s="9"/>
      <c r="H104" s="9"/>
      <c r="I104" s="9"/>
      <c r="J104" s="3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>
        <f t="shared" si="6"/>
        <v>1</v>
      </c>
      <c r="W104" s="11">
        <f t="shared" si="7"/>
        <v>1</v>
      </c>
      <c r="AE104" s="11"/>
    </row>
    <row r="105" spans="1:31" s="10" customFormat="1" ht="11.25">
      <c r="A105" s="8" t="s">
        <v>1207</v>
      </c>
      <c r="B105" s="9"/>
      <c r="C105" s="9"/>
      <c r="D105" s="9"/>
      <c r="E105" s="9"/>
      <c r="F105" s="9"/>
      <c r="G105" s="9">
        <v>1</v>
      </c>
      <c r="H105" s="9"/>
      <c r="I105" s="9"/>
      <c r="J105" s="3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>
        <f t="shared" si="6"/>
        <v>1</v>
      </c>
      <c r="W105" s="11">
        <f t="shared" si="7"/>
        <v>1</v>
      </c>
      <c r="AE105" s="11"/>
    </row>
    <row r="106" spans="1:31" s="10" customFormat="1" ht="11.25">
      <c r="A106" s="8" t="s">
        <v>1629</v>
      </c>
      <c r="B106" s="9"/>
      <c r="C106" s="9"/>
      <c r="D106" s="9"/>
      <c r="E106" s="9"/>
      <c r="F106" s="9"/>
      <c r="G106" s="9"/>
      <c r="H106" s="9"/>
      <c r="I106" s="9"/>
      <c r="J106" s="3"/>
      <c r="K106" s="9"/>
      <c r="L106" s="9"/>
      <c r="M106" s="9"/>
      <c r="N106" s="9"/>
      <c r="O106" s="9"/>
      <c r="P106" s="9">
        <v>1</v>
      </c>
      <c r="Q106" s="9"/>
      <c r="R106" s="9"/>
      <c r="S106" s="9"/>
      <c r="T106" s="9"/>
      <c r="U106" s="9"/>
      <c r="V106" s="9">
        <f t="shared" si="6"/>
        <v>1</v>
      </c>
      <c r="W106" s="11">
        <f t="shared" si="7"/>
        <v>1</v>
      </c>
      <c r="AE106" s="11"/>
    </row>
    <row r="107" spans="1:31" s="10" customFormat="1" ht="11.25">
      <c r="A107" s="8" t="s">
        <v>1400</v>
      </c>
      <c r="B107" s="9"/>
      <c r="C107" s="9"/>
      <c r="D107" s="9"/>
      <c r="E107" s="9"/>
      <c r="F107" s="9"/>
      <c r="G107" s="9"/>
      <c r="H107" s="9"/>
      <c r="I107" s="9">
        <v>1</v>
      </c>
      <c r="J107" s="3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>
        <f t="shared" si="6"/>
        <v>1</v>
      </c>
      <c r="W107" s="11">
        <f t="shared" si="7"/>
        <v>1</v>
      </c>
      <c r="AE107" s="11"/>
    </row>
    <row r="108" spans="1:31" s="10" customFormat="1" ht="11.25">
      <c r="A108" s="8" t="s">
        <v>1437</v>
      </c>
      <c r="B108" s="9">
        <v>1</v>
      </c>
      <c r="C108" s="9"/>
      <c r="D108" s="9"/>
      <c r="E108" s="9"/>
      <c r="F108" s="9"/>
      <c r="G108" s="9"/>
      <c r="H108" s="9"/>
      <c r="I108" s="9"/>
      <c r="J108" s="3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>
        <f t="shared" si="6"/>
        <v>1</v>
      </c>
      <c r="W108" s="11">
        <f t="shared" si="7"/>
        <v>1</v>
      </c>
      <c r="AE108" s="11"/>
    </row>
    <row r="109" spans="1:76" s="10" customFormat="1" ht="11.25" customHeight="1">
      <c r="A109" s="8" t="s">
        <v>1443</v>
      </c>
      <c r="B109" s="9">
        <v>1</v>
      </c>
      <c r="C109" s="9"/>
      <c r="D109" s="24"/>
      <c r="E109" s="9"/>
      <c r="F109" s="9"/>
      <c r="G109" s="9"/>
      <c r="H109" s="9"/>
      <c r="I109" s="9"/>
      <c r="J109" s="3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>
        <f t="shared" si="6"/>
        <v>1</v>
      </c>
      <c r="W109" s="11">
        <f t="shared" si="7"/>
        <v>1</v>
      </c>
      <c r="AE109" s="11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</row>
    <row r="110" spans="1:31" s="10" customFormat="1" ht="11.25">
      <c r="A110" s="8" t="s">
        <v>1156</v>
      </c>
      <c r="B110" s="9"/>
      <c r="C110" s="9"/>
      <c r="D110" s="9"/>
      <c r="E110" s="9"/>
      <c r="F110" s="9">
        <v>1</v>
      </c>
      <c r="G110" s="9"/>
      <c r="H110" s="9"/>
      <c r="I110" s="9"/>
      <c r="J110" s="3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>
        <f t="shared" si="6"/>
        <v>1</v>
      </c>
      <c r="W110" s="11">
        <f t="shared" si="7"/>
        <v>1</v>
      </c>
      <c r="Y110" s="11"/>
      <c r="Z110" s="11"/>
      <c r="AA110" s="11"/>
      <c r="AB110" s="11"/>
      <c r="AC110" s="11"/>
      <c r="AD110" s="11"/>
      <c r="AE110" s="11"/>
    </row>
    <row r="111" spans="1:31" s="10" customFormat="1" ht="11.25">
      <c r="A111" s="8" t="s">
        <v>1590</v>
      </c>
      <c r="B111" s="9"/>
      <c r="C111" s="9"/>
      <c r="D111" s="9"/>
      <c r="E111" s="9"/>
      <c r="F111" s="9"/>
      <c r="G111" s="9"/>
      <c r="H111" s="9"/>
      <c r="I111" s="9"/>
      <c r="J111" s="3"/>
      <c r="K111" s="9"/>
      <c r="L111" s="9"/>
      <c r="M111" s="9"/>
      <c r="N111" s="9"/>
      <c r="O111" s="9">
        <v>1</v>
      </c>
      <c r="P111" s="9"/>
      <c r="Q111" s="9"/>
      <c r="R111" s="9"/>
      <c r="S111" s="9"/>
      <c r="T111" s="9"/>
      <c r="U111" s="9"/>
      <c r="V111" s="9">
        <f t="shared" si="6"/>
        <v>1</v>
      </c>
      <c r="W111" s="11">
        <f t="shared" si="7"/>
        <v>1</v>
      </c>
      <c r="Y111" s="11"/>
      <c r="Z111" s="11"/>
      <c r="AA111" s="11"/>
      <c r="AB111" s="11"/>
      <c r="AC111" s="11"/>
      <c r="AD111" s="11"/>
      <c r="AE111" s="11"/>
    </row>
    <row r="112" spans="1:31" s="10" customFormat="1" ht="11.25" customHeight="1">
      <c r="A112" s="8" t="s">
        <v>1108</v>
      </c>
      <c r="B112" s="9"/>
      <c r="C112" s="9"/>
      <c r="D112" s="9"/>
      <c r="E112" s="9">
        <v>1</v>
      </c>
      <c r="F112" s="9"/>
      <c r="G112" s="9"/>
      <c r="H112" s="9"/>
      <c r="I112" s="9"/>
      <c r="J112" s="3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>
        <f t="shared" si="6"/>
        <v>1</v>
      </c>
      <c r="W112" s="11">
        <f t="shared" si="7"/>
        <v>1</v>
      </c>
      <c r="AE112" s="11"/>
    </row>
    <row r="113" spans="1:31" s="10" customFormat="1" ht="11.25" customHeight="1">
      <c r="A113" s="8" t="s">
        <v>1159</v>
      </c>
      <c r="B113" s="9"/>
      <c r="C113" s="9"/>
      <c r="D113" s="9"/>
      <c r="E113" s="9"/>
      <c r="F113" s="9">
        <v>1</v>
      </c>
      <c r="G113" s="9"/>
      <c r="H113" s="9"/>
      <c r="I113" s="9"/>
      <c r="J113" s="3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3">
        <f t="shared" si="6"/>
        <v>1</v>
      </c>
      <c r="W113" s="11">
        <f t="shared" si="7"/>
        <v>1</v>
      </c>
      <c r="AE113" s="11"/>
    </row>
    <row r="114" spans="1:76" ht="11.25">
      <c r="A114" s="8" t="s">
        <v>835</v>
      </c>
      <c r="B114" s="9">
        <v>1</v>
      </c>
      <c r="C114" s="9"/>
      <c r="D114" s="9"/>
      <c r="E114" s="9"/>
      <c r="F114" s="9"/>
      <c r="G114" s="9"/>
      <c r="H114" s="9"/>
      <c r="I114" s="9"/>
      <c r="J114" s="3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>
        <f t="shared" si="6"/>
        <v>1</v>
      </c>
      <c r="W114" s="11">
        <f t="shared" si="7"/>
        <v>1</v>
      </c>
      <c r="X114" s="10"/>
      <c r="Y114" s="10"/>
      <c r="Z114" s="10"/>
      <c r="AA114" s="10"/>
      <c r="AB114" s="10"/>
      <c r="AC114" s="10"/>
      <c r="AD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</row>
    <row r="115" spans="1:31" s="10" customFormat="1" ht="11.25">
      <c r="A115" s="8" t="s">
        <v>1408</v>
      </c>
      <c r="B115" s="9"/>
      <c r="C115" s="9"/>
      <c r="D115" s="9"/>
      <c r="E115" s="9"/>
      <c r="F115" s="9"/>
      <c r="G115" s="9"/>
      <c r="H115" s="9"/>
      <c r="I115" s="9">
        <v>1</v>
      </c>
      <c r="J115" s="3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>
        <f t="shared" si="6"/>
        <v>1</v>
      </c>
      <c r="W115" s="11">
        <f t="shared" si="7"/>
        <v>1</v>
      </c>
      <c r="Y115" s="11"/>
      <c r="Z115" s="11"/>
      <c r="AA115" s="11"/>
      <c r="AB115" s="11"/>
      <c r="AC115" s="11"/>
      <c r="AD115" s="11"/>
      <c r="AE115" s="11"/>
    </row>
    <row r="116" spans="1:31" s="10" customFormat="1" ht="11.25">
      <c r="A116" s="8" t="s">
        <v>1406</v>
      </c>
      <c r="B116" s="9"/>
      <c r="C116" s="9"/>
      <c r="D116" s="9"/>
      <c r="E116" s="9"/>
      <c r="F116" s="9"/>
      <c r="G116" s="9"/>
      <c r="H116" s="9"/>
      <c r="I116" s="9">
        <v>1</v>
      </c>
      <c r="J116" s="3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>
        <f t="shared" si="6"/>
        <v>1</v>
      </c>
      <c r="W116" s="11">
        <f t="shared" si="7"/>
        <v>1</v>
      </c>
      <c r="Y116" s="11"/>
      <c r="Z116" s="11"/>
      <c r="AA116" s="11"/>
      <c r="AB116" s="11"/>
      <c r="AC116" s="11"/>
      <c r="AD116" s="11"/>
      <c r="AE116" s="11"/>
    </row>
    <row r="117" spans="1:31" s="10" customFormat="1" ht="11.25">
      <c r="A117" s="8" t="s">
        <v>1404</v>
      </c>
      <c r="B117" s="9"/>
      <c r="C117" s="9"/>
      <c r="D117" s="9"/>
      <c r="E117" s="9"/>
      <c r="F117" s="9"/>
      <c r="G117" s="9"/>
      <c r="H117" s="9"/>
      <c r="I117" s="9">
        <v>1</v>
      </c>
      <c r="J117" s="3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>
        <f t="shared" si="6"/>
        <v>1</v>
      </c>
      <c r="W117" s="11">
        <f t="shared" si="7"/>
        <v>1</v>
      </c>
      <c r="Y117" s="11"/>
      <c r="Z117" s="11"/>
      <c r="AA117" s="11"/>
      <c r="AB117" s="11"/>
      <c r="AC117" s="11"/>
      <c r="AD117" s="11"/>
      <c r="AE117" s="11"/>
    </row>
    <row r="118" spans="1:31" s="10" customFormat="1" ht="11.25">
      <c r="A118" s="8" t="s">
        <v>1632</v>
      </c>
      <c r="B118" s="9"/>
      <c r="C118" s="9"/>
      <c r="D118" s="9"/>
      <c r="E118" s="9"/>
      <c r="F118" s="9"/>
      <c r="G118" s="9"/>
      <c r="H118" s="9"/>
      <c r="I118" s="9"/>
      <c r="J118" s="3"/>
      <c r="K118" s="9"/>
      <c r="L118" s="9"/>
      <c r="M118" s="9"/>
      <c r="N118" s="9"/>
      <c r="O118" s="9"/>
      <c r="P118" s="9">
        <v>1</v>
      </c>
      <c r="Q118" s="9"/>
      <c r="R118" s="9"/>
      <c r="S118" s="9"/>
      <c r="T118" s="9"/>
      <c r="U118" s="42"/>
      <c r="V118" s="9">
        <f t="shared" si="6"/>
        <v>1</v>
      </c>
      <c r="W118" s="11">
        <f t="shared" si="7"/>
        <v>1</v>
      </c>
      <c r="Y118" s="11"/>
      <c r="Z118" s="11"/>
      <c r="AA118" s="11"/>
      <c r="AB118" s="11"/>
      <c r="AC118" s="11"/>
      <c r="AD118" s="11"/>
      <c r="AE118" s="11"/>
    </row>
    <row r="119" spans="1:31" s="10" customFormat="1" ht="11.25">
      <c r="A119" s="8" t="s">
        <v>840</v>
      </c>
      <c r="B119" s="9">
        <v>1</v>
      </c>
      <c r="C119" s="9"/>
      <c r="D119" s="9"/>
      <c r="E119" s="9"/>
      <c r="F119" s="9"/>
      <c r="G119" s="9"/>
      <c r="H119" s="9"/>
      <c r="I119" s="9"/>
      <c r="J119" s="3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>
        <f t="shared" si="6"/>
        <v>1</v>
      </c>
      <c r="W119" s="11">
        <f t="shared" si="7"/>
        <v>1</v>
      </c>
      <c r="Y119" s="11"/>
      <c r="Z119" s="11"/>
      <c r="AA119" s="11"/>
      <c r="AB119" s="11"/>
      <c r="AC119" s="11"/>
      <c r="AD119" s="11"/>
      <c r="AE119" s="11"/>
    </row>
    <row r="120" spans="1:76" s="10" customFormat="1" ht="11.25">
      <c r="A120" s="8" t="s">
        <v>1432</v>
      </c>
      <c r="B120" s="9"/>
      <c r="C120" s="9"/>
      <c r="D120" s="9"/>
      <c r="E120" s="9"/>
      <c r="F120" s="9"/>
      <c r="G120" s="9"/>
      <c r="H120" s="9"/>
      <c r="I120" s="9"/>
      <c r="J120" s="3">
        <v>1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>
        <f t="shared" si="6"/>
        <v>1</v>
      </c>
      <c r="W120" s="11">
        <f t="shared" si="7"/>
        <v>1</v>
      </c>
      <c r="AE120" s="11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</row>
    <row r="121" spans="1:31" s="10" customFormat="1" ht="11.25">
      <c r="A121" s="8" t="s">
        <v>1516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>
        <v>0</v>
      </c>
      <c r="N121" s="9"/>
      <c r="O121" s="9"/>
      <c r="P121" s="9"/>
      <c r="Q121" s="9"/>
      <c r="R121" s="9"/>
      <c r="S121" s="9"/>
      <c r="T121" s="9"/>
      <c r="U121" s="9"/>
      <c r="V121" s="9">
        <f t="shared" si="6"/>
        <v>0</v>
      </c>
      <c r="W121" s="11">
        <f t="shared" si="7"/>
        <v>1</v>
      </c>
      <c r="Y121" s="11"/>
      <c r="Z121" s="11"/>
      <c r="AA121" s="11"/>
      <c r="AB121" s="11"/>
      <c r="AC121" s="11"/>
      <c r="AD121" s="11"/>
      <c r="AE121" s="11"/>
    </row>
    <row r="122" spans="1:31" s="10" customFormat="1" ht="11.25">
      <c r="A122" s="8" t="s">
        <v>1098</v>
      </c>
      <c r="B122" s="9"/>
      <c r="C122" s="9"/>
      <c r="D122" s="9"/>
      <c r="E122" s="9">
        <v>0</v>
      </c>
      <c r="F122" s="9"/>
      <c r="G122" s="9">
        <f>COUNTA(G121:G121)</f>
        <v>0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>
        <f t="shared" si="6"/>
        <v>0</v>
      </c>
      <c r="W122" s="11">
        <f t="shared" si="7"/>
        <v>2</v>
      </c>
      <c r="Y122" s="11"/>
      <c r="Z122" s="11"/>
      <c r="AA122" s="11"/>
      <c r="AB122" s="11"/>
      <c r="AC122" s="11"/>
      <c r="AD122" s="11"/>
      <c r="AE122" s="11"/>
    </row>
    <row r="123" spans="1:31" s="10" customFormat="1" ht="11.25">
      <c r="A123" s="8" t="s">
        <v>1099</v>
      </c>
      <c r="B123" s="9"/>
      <c r="C123" s="9"/>
      <c r="D123" s="9"/>
      <c r="E123" s="9">
        <v>0</v>
      </c>
      <c r="F123" s="9"/>
      <c r="G123" s="9"/>
      <c r="H123" s="9"/>
      <c r="I123" s="9"/>
      <c r="J123" s="3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>
        <f t="shared" si="6"/>
        <v>0</v>
      </c>
      <c r="W123" s="11">
        <f t="shared" si="7"/>
        <v>1</v>
      </c>
      <c r="Y123" s="11"/>
      <c r="Z123" s="11"/>
      <c r="AA123" s="11"/>
      <c r="AB123" s="11"/>
      <c r="AC123" s="11"/>
      <c r="AD123" s="11"/>
      <c r="AE123" s="11"/>
    </row>
    <row r="124" spans="1:31" s="10" customFormat="1" ht="11.25">
      <c r="A124" s="8" t="s">
        <v>1097</v>
      </c>
      <c r="B124" s="9"/>
      <c r="C124" s="9"/>
      <c r="D124" s="9"/>
      <c r="E124" s="9">
        <v>0</v>
      </c>
      <c r="F124" s="9"/>
      <c r="G124" s="9"/>
      <c r="H124" s="9"/>
      <c r="I124" s="9"/>
      <c r="J124" s="3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42"/>
      <c r="V124" s="9">
        <f t="shared" si="6"/>
        <v>0</v>
      </c>
      <c r="W124" s="11">
        <f t="shared" si="7"/>
        <v>1</v>
      </c>
      <c r="Y124" s="11"/>
      <c r="Z124" s="11"/>
      <c r="AA124" s="11"/>
      <c r="AB124" s="11"/>
      <c r="AC124" s="11"/>
      <c r="AD124" s="11"/>
      <c r="AE124" s="11"/>
    </row>
    <row r="125" spans="1:76" ht="11.25">
      <c r="A125" s="8" t="s">
        <v>821</v>
      </c>
      <c r="B125" s="9">
        <v>0</v>
      </c>
      <c r="C125" s="9"/>
      <c r="D125" s="9"/>
      <c r="E125" s="9"/>
      <c r="F125" s="9"/>
      <c r="G125" s="9"/>
      <c r="H125" s="9"/>
      <c r="I125" s="9"/>
      <c r="J125" s="3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>
        <f t="shared" si="6"/>
        <v>0</v>
      </c>
      <c r="W125" s="11">
        <f t="shared" si="7"/>
        <v>1</v>
      </c>
      <c r="X125" s="10"/>
      <c r="Y125" s="10"/>
      <c r="Z125" s="10"/>
      <c r="AA125" s="10"/>
      <c r="AB125" s="10"/>
      <c r="AC125" s="10"/>
      <c r="AD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</row>
    <row r="126" spans="1:76" ht="11.25">
      <c r="A126" s="8" t="s">
        <v>1101</v>
      </c>
      <c r="B126" s="9">
        <v>0</v>
      </c>
      <c r="C126" s="9"/>
      <c r="D126" s="9"/>
      <c r="E126" s="9"/>
      <c r="F126" s="9"/>
      <c r="G126" s="9"/>
      <c r="H126" s="9"/>
      <c r="I126" s="9"/>
      <c r="J126" s="3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42"/>
      <c r="V126" s="9">
        <f t="shared" si="6"/>
        <v>0</v>
      </c>
      <c r="W126" s="11">
        <f t="shared" si="7"/>
        <v>1</v>
      </c>
      <c r="X126" s="10"/>
      <c r="Y126" s="10"/>
      <c r="Z126" s="10"/>
      <c r="AA126" s="10"/>
      <c r="AB126" s="10"/>
      <c r="AC126" s="10"/>
      <c r="AD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</row>
    <row r="127" spans="1:33" ht="11.25">
      <c r="A127" s="8" t="s">
        <v>1472</v>
      </c>
      <c r="B127" s="9"/>
      <c r="C127" s="9"/>
      <c r="D127" s="9"/>
      <c r="E127" s="9"/>
      <c r="F127" s="9"/>
      <c r="G127" s="9"/>
      <c r="H127" s="9"/>
      <c r="I127" s="9"/>
      <c r="J127" s="3"/>
      <c r="K127" s="9">
        <v>0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>
        <f t="shared" si="6"/>
        <v>0</v>
      </c>
      <c r="W127" s="11">
        <f t="shared" si="7"/>
        <v>1</v>
      </c>
      <c r="X127" s="10"/>
      <c r="AF127" s="10"/>
      <c r="AG127" s="10"/>
    </row>
    <row r="128" spans="1:31" s="10" customFormat="1" ht="11.25">
      <c r="A128" s="8" t="s">
        <v>1478</v>
      </c>
      <c r="B128" s="9"/>
      <c r="C128" s="9"/>
      <c r="D128" s="9"/>
      <c r="E128" s="9"/>
      <c r="F128" s="9"/>
      <c r="G128" s="9"/>
      <c r="H128" s="9"/>
      <c r="I128" s="9"/>
      <c r="J128" s="3"/>
      <c r="K128" s="9"/>
      <c r="L128" s="9">
        <v>0</v>
      </c>
      <c r="M128" s="9"/>
      <c r="N128" s="9"/>
      <c r="O128" s="9"/>
      <c r="P128" s="9"/>
      <c r="Q128" s="9"/>
      <c r="R128" s="9"/>
      <c r="S128" s="9"/>
      <c r="T128" s="9"/>
      <c r="U128" s="9"/>
      <c r="V128" s="9">
        <f t="shared" si="6"/>
        <v>0</v>
      </c>
      <c r="W128" s="11">
        <f t="shared" si="7"/>
        <v>1</v>
      </c>
      <c r="AE128" s="11"/>
    </row>
    <row r="129" spans="1:31" s="10" customFormat="1" ht="11.25">
      <c r="A129" s="8" t="s">
        <v>822</v>
      </c>
      <c r="B129" s="9">
        <v>0</v>
      </c>
      <c r="C129" s="9"/>
      <c r="D129" s="9"/>
      <c r="E129" s="9"/>
      <c r="F129" s="9"/>
      <c r="G129" s="9"/>
      <c r="H129" s="9"/>
      <c r="I129" s="9"/>
      <c r="J129" s="3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>
        <f t="shared" si="6"/>
        <v>0</v>
      </c>
      <c r="W129" s="11">
        <f t="shared" si="7"/>
        <v>1</v>
      </c>
      <c r="AE129" s="11"/>
    </row>
    <row r="130" spans="1:76" ht="11.25">
      <c r="A130" s="8" t="s">
        <v>1480</v>
      </c>
      <c r="B130" s="9"/>
      <c r="C130" s="9"/>
      <c r="D130" s="9"/>
      <c r="E130" s="9"/>
      <c r="F130" s="9"/>
      <c r="G130" s="9"/>
      <c r="H130" s="9"/>
      <c r="I130" s="9"/>
      <c r="J130" s="3"/>
      <c r="K130" s="9"/>
      <c r="L130" s="9">
        <v>0</v>
      </c>
      <c r="M130" s="9"/>
      <c r="N130" s="9"/>
      <c r="O130" s="9"/>
      <c r="P130" s="9"/>
      <c r="Q130" s="9"/>
      <c r="R130" s="9"/>
      <c r="S130" s="9"/>
      <c r="T130" s="9"/>
      <c r="U130" s="9"/>
      <c r="V130" s="9">
        <f aca="true" t="shared" si="8" ref="V130:V135">SUM(B130:U130)</f>
        <v>0</v>
      </c>
      <c r="W130" s="11">
        <f aca="true" t="shared" si="9" ref="W130:W135">COUNTA(B130:T130)</f>
        <v>1</v>
      </c>
      <c r="X130" s="10"/>
      <c r="Y130" s="10"/>
      <c r="Z130" s="10"/>
      <c r="AA130" s="10"/>
      <c r="AB130" s="10"/>
      <c r="AC130" s="10"/>
      <c r="AD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</row>
    <row r="131" spans="1:76" ht="11.25">
      <c r="A131" s="8" t="s">
        <v>1215</v>
      </c>
      <c r="B131" s="9"/>
      <c r="C131" s="9"/>
      <c r="D131" s="9"/>
      <c r="E131" s="9"/>
      <c r="F131" s="9"/>
      <c r="G131" s="9">
        <v>0</v>
      </c>
      <c r="H131" s="9"/>
      <c r="I131" s="9"/>
      <c r="J131" s="3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>
        <f t="shared" si="8"/>
        <v>0</v>
      </c>
      <c r="W131" s="11">
        <f t="shared" si="9"/>
        <v>1</v>
      </c>
      <c r="X131" s="10"/>
      <c r="Y131" s="10"/>
      <c r="Z131" s="10"/>
      <c r="AA131" s="10"/>
      <c r="AB131" s="10"/>
      <c r="AC131" s="10"/>
      <c r="AD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</row>
    <row r="132" spans="1:76" ht="11.25">
      <c r="A132" s="8" t="s">
        <v>836</v>
      </c>
      <c r="B132" s="9">
        <v>0</v>
      </c>
      <c r="C132" s="9"/>
      <c r="D132" s="9"/>
      <c r="E132" s="9"/>
      <c r="F132" s="9"/>
      <c r="G132" s="9"/>
      <c r="H132" s="9"/>
      <c r="I132" s="9"/>
      <c r="J132" s="3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>
        <f t="shared" si="8"/>
        <v>0</v>
      </c>
      <c r="W132" s="11">
        <f t="shared" si="9"/>
        <v>1</v>
      </c>
      <c r="X132" s="10"/>
      <c r="Y132" s="10"/>
      <c r="Z132" s="10"/>
      <c r="AA132" s="10"/>
      <c r="AB132" s="10"/>
      <c r="AC132" s="10"/>
      <c r="AD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</row>
    <row r="133" spans="1:76" ht="11.25">
      <c r="A133" s="8" t="s">
        <v>1039</v>
      </c>
      <c r="B133" s="9"/>
      <c r="C133" s="9">
        <v>0</v>
      </c>
      <c r="D133" s="9"/>
      <c r="E133" s="9"/>
      <c r="F133" s="9"/>
      <c r="G133" s="9"/>
      <c r="H133" s="9"/>
      <c r="I133" s="9"/>
      <c r="J133" s="3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>
        <f t="shared" si="8"/>
        <v>0</v>
      </c>
      <c r="W133" s="11">
        <f t="shared" si="9"/>
        <v>1</v>
      </c>
      <c r="X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</row>
    <row r="134" spans="1:76" ht="11.25">
      <c r="A134" s="8" t="s">
        <v>1587</v>
      </c>
      <c r="B134" s="9"/>
      <c r="C134" s="9"/>
      <c r="D134" s="9"/>
      <c r="E134" s="9"/>
      <c r="F134" s="9"/>
      <c r="G134" s="9"/>
      <c r="H134" s="9"/>
      <c r="I134" s="9"/>
      <c r="J134" s="3"/>
      <c r="K134" s="9"/>
      <c r="L134" s="9"/>
      <c r="M134" s="9"/>
      <c r="N134" s="9">
        <v>0</v>
      </c>
      <c r="O134" s="9"/>
      <c r="P134" s="9"/>
      <c r="Q134" s="9"/>
      <c r="R134" s="9"/>
      <c r="S134" s="9"/>
      <c r="T134" s="9"/>
      <c r="U134" s="42"/>
      <c r="V134" s="9">
        <f t="shared" si="8"/>
        <v>0</v>
      </c>
      <c r="W134" s="11">
        <f t="shared" si="9"/>
        <v>1</v>
      </c>
      <c r="X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</row>
    <row r="135" spans="1:76" ht="11.25">
      <c r="A135" s="8" t="s">
        <v>1040</v>
      </c>
      <c r="B135" s="9"/>
      <c r="C135" s="9">
        <v>0</v>
      </c>
      <c r="D135" s="9">
        <v>0</v>
      </c>
      <c r="E135" s="9"/>
      <c r="F135" s="9"/>
      <c r="G135" s="9"/>
      <c r="H135" s="9"/>
      <c r="I135" s="9"/>
      <c r="J135" s="3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>
        <f t="shared" si="8"/>
        <v>0</v>
      </c>
      <c r="W135" s="11">
        <f t="shared" si="9"/>
        <v>2</v>
      </c>
      <c r="X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</row>
    <row r="136" spans="1:22" ht="11.25">
      <c r="A136" s="1"/>
      <c r="B136" s="9"/>
      <c r="C136" s="9"/>
      <c r="D136" s="9"/>
      <c r="E136" s="9"/>
      <c r="F136" s="9"/>
      <c r="G136" s="9"/>
      <c r="H136" s="9"/>
      <c r="I136" s="9"/>
      <c r="J136" s="3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3"/>
      <c r="V136" s="3"/>
    </row>
    <row r="137" spans="1:22" ht="11.25">
      <c r="A137" s="1"/>
      <c r="B137" s="9"/>
      <c r="C137" s="9"/>
      <c r="D137" s="9"/>
      <c r="E137" s="9"/>
      <c r="F137" s="9"/>
      <c r="G137" s="9"/>
      <c r="H137" s="9"/>
      <c r="I137" s="9"/>
      <c r="J137" s="3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3"/>
      <c r="V137" s="3"/>
    </row>
  </sheetData>
  <sheetProtection/>
  <printOptions/>
  <pageMargins left="0.45" right="0.45" top="0.5" bottom="0.5" header="0.3" footer="0.3"/>
  <pageSetup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8515625" style="7" bestFit="1" customWidth="1"/>
    <col min="2" max="5" width="3.00390625" style="6" bestFit="1" customWidth="1"/>
    <col min="6" max="7" width="3.00390625" style="6" customWidth="1"/>
    <col min="8" max="9" width="3.00390625" style="6" bestFit="1" customWidth="1"/>
    <col min="10" max="18" width="3.00390625" style="6" customWidth="1"/>
    <col min="19" max="19" width="4.8515625" style="6" bestFit="1" customWidth="1"/>
    <col min="20" max="20" width="3.421875" style="11" bestFit="1" customWidth="1"/>
    <col min="21" max="21" width="2.421875" style="6" customWidth="1"/>
    <col min="22" max="22" width="23.7109375" style="6" customWidth="1"/>
    <col min="23" max="85" width="3.00390625" style="6" customWidth="1"/>
    <col min="86" max="16384" width="11.421875" style="6" customWidth="1"/>
  </cols>
  <sheetData>
    <row r="1" spans="1:20" ht="37.5" customHeight="1">
      <c r="A1" s="2" t="s">
        <v>2</v>
      </c>
      <c r="B1" s="31" t="s">
        <v>5</v>
      </c>
      <c r="C1" s="31" t="s">
        <v>1043</v>
      </c>
      <c r="D1" s="31" t="s">
        <v>1044</v>
      </c>
      <c r="E1" s="32" t="s">
        <v>1508</v>
      </c>
      <c r="F1" s="32" t="s">
        <v>287</v>
      </c>
      <c r="G1" s="32" t="s">
        <v>59</v>
      </c>
      <c r="H1" s="31" t="s">
        <v>132</v>
      </c>
      <c r="I1" s="32" t="s">
        <v>15</v>
      </c>
      <c r="J1" s="31" t="s">
        <v>12</v>
      </c>
      <c r="K1" s="31" t="s">
        <v>1468</v>
      </c>
      <c r="L1" s="31" t="s">
        <v>13</v>
      </c>
      <c r="M1" s="31" t="s">
        <v>1509</v>
      </c>
      <c r="N1" s="31" t="s">
        <v>534</v>
      </c>
      <c r="O1" s="31" t="s">
        <v>535</v>
      </c>
      <c r="P1" s="31" t="s">
        <v>19</v>
      </c>
      <c r="Q1" s="31"/>
      <c r="R1" s="1"/>
      <c r="S1" s="41" t="s">
        <v>259</v>
      </c>
      <c r="T1" s="9"/>
    </row>
    <row r="2" spans="1:21" ht="11.25" customHeight="1">
      <c r="A2" s="9" t="s">
        <v>174</v>
      </c>
      <c r="B2" s="3"/>
      <c r="C2" s="3">
        <v>16</v>
      </c>
      <c r="D2" s="9">
        <v>14</v>
      </c>
      <c r="E2" s="9"/>
      <c r="F2" s="9"/>
      <c r="G2" s="73">
        <v>5</v>
      </c>
      <c r="H2" s="9"/>
      <c r="I2" s="9"/>
      <c r="J2" s="9">
        <v>15</v>
      </c>
      <c r="K2" s="73">
        <v>2</v>
      </c>
      <c r="L2" s="73">
        <v>10</v>
      </c>
      <c r="M2" s="9"/>
      <c r="N2" s="9">
        <v>15</v>
      </c>
      <c r="O2" s="9">
        <v>16</v>
      </c>
      <c r="P2" s="9">
        <v>15</v>
      </c>
      <c r="Q2" s="9"/>
      <c r="R2" s="9"/>
      <c r="S2" s="42">
        <f>-K2-G2-L2</f>
        <v>-17</v>
      </c>
      <c r="T2" s="9">
        <f aca="true" t="shared" si="0" ref="T2:T34">SUM(B2:S2)</f>
        <v>91</v>
      </c>
      <c r="U2" s="11">
        <f aca="true" t="shared" si="1" ref="U2:U34">COUNTA(B2:R2)</f>
        <v>9</v>
      </c>
    </row>
    <row r="3" spans="1:21" ht="11.25">
      <c r="A3" s="9" t="s">
        <v>465</v>
      </c>
      <c r="B3" s="3">
        <v>9</v>
      </c>
      <c r="C3" s="3"/>
      <c r="D3" s="3"/>
      <c r="E3" s="3">
        <v>17</v>
      </c>
      <c r="F3" s="3">
        <v>16</v>
      </c>
      <c r="G3" s="3">
        <v>6</v>
      </c>
      <c r="H3" s="3"/>
      <c r="I3" s="3"/>
      <c r="J3" s="3">
        <v>8</v>
      </c>
      <c r="K3" s="3"/>
      <c r="L3" s="66">
        <v>3</v>
      </c>
      <c r="M3" s="3"/>
      <c r="N3" s="66">
        <v>4</v>
      </c>
      <c r="O3" s="3">
        <v>8</v>
      </c>
      <c r="P3" s="66">
        <v>4</v>
      </c>
      <c r="Q3" s="3"/>
      <c r="R3" s="3"/>
      <c r="S3" s="42">
        <f>-L3-N3-P3</f>
        <v>-11</v>
      </c>
      <c r="T3" s="9">
        <f t="shared" si="0"/>
        <v>64</v>
      </c>
      <c r="U3" s="11">
        <f t="shared" si="1"/>
        <v>9</v>
      </c>
    </row>
    <row r="4" spans="1:21" ht="11.25">
      <c r="A4" s="9" t="s">
        <v>132</v>
      </c>
      <c r="B4" s="3">
        <v>14</v>
      </c>
      <c r="C4" s="3"/>
      <c r="D4" s="3"/>
      <c r="E4" s="3"/>
      <c r="F4" s="3">
        <v>11</v>
      </c>
      <c r="G4" s="66">
        <v>3</v>
      </c>
      <c r="H4" s="66">
        <v>6</v>
      </c>
      <c r="I4" s="66">
        <v>5</v>
      </c>
      <c r="J4" s="3">
        <v>9</v>
      </c>
      <c r="K4" s="3"/>
      <c r="L4" s="3">
        <v>10</v>
      </c>
      <c r="M4" s="3">
        <v>8</v>
      </c>
      <c r="N4" s="3"/>
      <c r="O4" s="3"/>
      <c r="P4" s="3">
        <v>9</v>
      </c>
      <c r="Q4" s="3"/>
      <c r="R4" s="3"/>
      <c r="S4" s="42">
        <f>-G4-I4-H4</f>
        <v>-14</v>
      </c>
      <c r="T4" s="9">
        <f t="shared" si="0"/>
        <v>61</v>
      </c>
      <c r="U4" s="11">
        <f t="shared" si="1"/>
        <v>9</v>
      </c>
    </row>
    <row r="5" spans="1:21" ht="11.25" customHeight="1">
      <c r="A5" s="3" t="s">
        <v>19</v>
      </c>
      <c r="B5" s="3">
        <v>9</v>
      </c>
      <c r="C5" s="3"/>
      <c r="D5" s="3"/>
      <c r="E5" s="3">
        <v>8</v>
      </c>
      <c r="F5" s="66">
        <v>6</v>
      </c>
      <c r="G5" s="3">
        <v>11</v>
      </c>
      <c r="H5" s="3"/>
      <c r="I5" s="3"/>
      <c r="J5" s="3">
        <v>7</v>
      </c>
      <c r="K5" s="3">
        <v>11</v>
      </c>
      <c r="L5" s="3"/>
      <c r="M5" s="3"/>
      <c r="N5" s="66">
        <v>4</v>
      </c>
      <c r="O5" s="3">
        <v>8</v>
      </c>
      <c r="P5" s="66">
        <v>1</v>
      </c>
      <c r="Q5" s="3"/>
      <c r="R5" s="3"/>
      <c r="S5" s="42">
        <f>-N5-F5-P5</f>
        <v>-11</v>
      </c>
      <c r="T5" s="9">
        <f t="shared" si="0"/>
        <v>54</v>
      </c>
      <c r="U5" s="11">
        <f t="shared" si="1"/>
        <v>9</v>
      </c>
    </row>
    <row r="6" spans="1:21" ht="11.25" customHeight="1">
      <c r="A6" s="3" t="s">
        <v>180</v>
      </c>
      <c r="B6" s="3">
        <v>10</v>
      </c>
      <c r="C6" s="3"/>
      <c r="D6" s="3"/>
      <c r="E6" s="3"/>
      <c r="F6" s="3"/>
      <c r="G6" s="3"/>
      <c r="H6" s="3"/>
      <c r="I6" s="3"/>
      <c r="J6" s="3">
        <v>3</v>
      </c>
      <c r="K6" s="3"/>
      <c r="L6" s="3"/>
      <c r="M6" s="3"/>
      <c r="N6" s="3">
        <v>14</v>
      </c>
      <c r="O6" s="3">
        <v>12</v>
      </c>
      <c r="P6" s="3"/>
      <c r="Q6" s="3"/>
      <c r="R6" s="3"/>
      <c r="S6" s="41"/>
      <c r="T6" s="9">
        <f t="shared" si="0"/>
        <v>39</v>
      </c>
      <c r="U6" s="11">
        <f t="shared" si="1"/>
        <v>4</v>
      </c>
    </row>
    <row r="7" spans="1:21" ht="11.25" customHeight="1">
      <c r="A7" s="9" t="s">
        <v>287</v>
      </c>
      <c r="B7" s="66">
        <v>5</v>
      </c>
      <c r="C7" s="3"/>
      <c r="D7" s="3"/>
      <c r="E7" s="3"/>
      <c r="F7" s="3">
        <v>7</v>
      </c>
      <c r="G7" s="66">
        <v>4</v>
      </c>
      <c r="H7" s="3">
        <v>5</v>
      </c>
      <c r="I7" s="3">
        <v>6</v>
      </c>
      <c r="J7" s="3">
        <v>9</v>
      </c>
      <c r="K7" s="3"/>
      <c r="L7" s="3">
        <v>5</v>
      </c>
      <c r="M7" s="3"/>
      <c r="N7" s="3"/>
      <c r="O7" s="3"/>
      <c r="P7" s="3">
        <v>5</v>
      </c>
      <c r="Q7" s="3"/>
      <c r="R7" s="3"/>
      <c r="S7" s="42">
        <f>-G7-B7</f>
        <v>-9</v>
      </c>
      <c r="T7" s="9">
        <f t="shared" si="0"/>
        <v>37</v>
      </c>
      <c r="U7" s="11">
        <f t="shared" si="1"/>
        <v>8</v>
      </c>
    </row>
    <row r="8" spans="1:21" ht="11.25">
      <c r="A8" s="3" t="s">
        <v>13</v>
      </c>
      <c r="B8" s="9">
        <v>6</v>
      </c>
      <c r="C8" s="9"/>
      <c r="D8" s="9"/>
      <c r="E8" s="9"/>
      <c r="F8" s="9">
        <v>4</v>
      </c>
      <c r="G8" s="73">
        <v>2</v>
      </c>
      <c r="H8" s="9">
        <v>7</v>
      </c>
      <c r="I8" s="9">
        <v>6</v>
      </c>
      <c r="J8" s="73">
        <v>2</v>
      </c>
      <c r="K8" s="9"/>
      <c r="L8" s="73">
        <v>2</v>
      </c>
      <c r="M8" s="9"/>
      <c r="N8" s="9"/>
      <c r="O8" s="9">
        <v>4</v>
      </c>
      <c r="P8" s="9">
        <v>6</v>
      </c>
      <c r="Q8" s="9"/>
      <c r="R8" s="9"/>
      <c r="S8" s="42">
        <f>-G8-J8-L8</f>
        <v>-6</v>
      </c>
      <c r="T8" s="9">
        <f t="shared" si="0"/>
        <v>33</v>
      </c>
      <c r="U8" s="11">
        <f t="shared" si="1"/>
        <v>9</v>
      </c>
    </row>
    <row r="9" spans="1:21" ht="11.25" customHeight="1">
      <c r="A9" s="9" t="s">
        <v>400</v>
      </c>
      <c r="B9" s="3"/>
      <c r="C9" s="3"/>
      <c r="D9" s="3"/>
      <c r="E9" s="3"/>
      <c r="F9" s="3">
        <v>11</v>
      </c>
      <c r="G9" s="3"/>
      <c r="H9" s="3"/>
      <c r="I9" s="3">
        <v>9</v>
      </c>
      <c r="J9" s="3">
        <v>2</v>
      </c>
      <c r="K9" s="3"/>
      <c r="L9" s="3">
        <v>1</v>
      </c>
      <c r="M9" s="3"/>
      <c r="N9" s="3"/>
      <c r="O9" s="3"/>
      <c r="P9" s="3"/>
      <c r="Q9" s="3"/>
      <c r="R9" s="3"/>
      <c r="S9" s="9"/>
      <c r="T9" s="9">
        <f t="shared" si="0"/>
        <v>23</v>
      </c>
      <c r="U9" s="11">
        <f t="shared" si="1"/>
        <v>4</v>
      </c>
    </row>
    <row r="10" spans="1:21" ht="11.25">
      <c r="A10" s="9" t="s">
        <v>177</v>
      </c>
      <c r="B10" s="3"/>
      <c r="C10" s="66">
        <v>2</v>
      </c>
      <c r="D10" s="9">
        <v>3</v>
      </c>
      <c r="E10" s="9"/>
      <c r="F10" s="9">
        <v>2</v>
      </c>
      <c r="G10" s="9"/>
      <c r="H10" s="9"/>
      <c r="I10" s="9">
        <v>10</v>
      </c>
      <c r="J10" s="9">
        <v>3</v>
      </c>
      <c r="K10" s="9"/>
      <c r="L10" s="73">
        <v>1</v>
      </c>
      <c r="M10" s="9"/>
      <c r="N10" s="9">
        <v>2</v>
      </c>
      <c r="O10" s="9">
        <v>2</v>
      </c>
      <c r="P10" s="9"/>
      <c r="Q10" s="9"/>
      <c r="R10" s="9"/>
      <c r="S10" s="42">
        <f>-L10-C10</f>
        <v>-3</v>
      </c>
      <c r="T10" s="9">
        <f t="shared" si="0"/>
        <v>22</v>
      </c>
      <c r="U10" s="11">
        <f t="shared" si="1"/>
        <v>8</v>
      </c>
    </row>
    <row r="11" spans="1:21" ht="11.25">
      <c r="A11" s="9" t="s">
        <v>152</v>
      </c>
      <c r="B11" s="3">
        <v>3</v>
      </c>
      <c r="C11" s="3"/>
      <c r="D11" s="3"/>
      <c r="E11" s="3">
        <v>3</v>
      </c>
      <c r="F11" s="66">
        <v>2</v>
      </c>
      <c r="G11" s="3"/>
      <c r="H11" s="3"/>
      <c r="I11" s="3"/>
      <c r="J11" s="3"/>
      <c r="K11" s="3">
        <v>5</v>
      </c>
      <c r="L11" s="3">
        <v>5</v>
      </c>
      <c r="M11" s="3"/>
      <c r="N11" s="66">
        <v>1</v>
      </c>
      <c r="O11" s="3">
        <v>2</v>
      </c>
      <c r="P11" s="3">
        <v>3</v>
      </c>
      <c r="Q11" s="3"/>
      <c r="R11" s="3"/>
      <c r="S11" s="42">
        <f>-N11-F11</f>
        <v>-3</v>
      </c>
      <c r="T11" s="9">
        <f t="shared" si="0"/>
        <v>21</v>
      </c>
      <c r="U11" s="11">
        <f t="shared" si="1"/>
        <v>8</v>
      </c>
    </row>
    <row r="12" spans="1:21" ht="11.25">
      <c r="A12" s="9" t="s">
        <v>5</v>
      </c>
      <c r="B12" s="3"/>
      <c r="C12" s="3"/>
      <c r="D12" s="3"/>
      <c r="E12" s="3">
        <v>11</v>
      </c>
      <c r="F12" s="3"/>
      <c r="G12" s="3"/>
      <c r="H12" s="3"/>
      <c r="I12" s="3"/>
      <c r="J12" s="3"/>
      <c r="K12" s="3">
        <v>6</v>
      </c>
      <c r="L12" s="3"/>
      <c r="M12" s="3"/>
      <c r="N12" s="3"/>
      <c r="O12" s="3"/>
      <c r="P12" s="3"/>
      <c r="Q12" s="3"/>
      <c r="R12" s="3"/>
      <c r="S12" s="9"/>
      <c r="T12" s="9">
        <f t="shared" si="0"/>
        <v>17</v>
      </c>
      <c r="U12" s="11">
        <f t="shared" si="1"/>
        <v>2</v>
      </c>
    </row>
    <row r="13" spans="1:21" ht="11.25" customHeight="1">
      <c r="A13" s="9" t="s">
        <v>15</v>
      </c>
      <c r="B13" s="3"/>
      <c r="C13" s="3"/>
      <c r="D13" s="3">
        <v>5</v>
      </c>
      <c r="E13" s="3"/>
      <c r="F13" s="3"/>
      <c r="G13" s="3"/>
      <c r="H13" s="3"/>
      <c r="I13" s="3"/>
      <c r="J13" s="3"/>
      <c r="K13" s="3"/>
      <c r="L13" s="3">
        <v>11</v>
      </c>
      <c r="M13" s="3"/>
      <c r="N13" s="3"/>
      <c r="O13" s="3"/>
      <c r="P13" s="3"/>
      <c r="Q13" s="3"/>
      <c r="R13" s="3"/>
      <c r="S13" s="42"/>
      <c r="T13" s="9">
        <f t="shared" si="0"/>
        <v>16</v>
      </c>
      <c r="U13" s="11">
        <f t="shared" si="1"/>
        <v>2</v>
      </c>
    </row>
    <row r="14" spans="1:21" ht="11.25">
      <c r="A14" s="9" t="s">
        <v>230</v>
      </c>
      <c r="B14" s="3"/>
      <c r="C14" s="3"/>
      <c r="D14" s="3"/>
      <c r="E14" s="3"/>
      <c r="F14" s="3"/>
      <c r="G14" s="3">
        <v>15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2"/>
      <c r="T14" s="9">
        <f t="shared" si="0"/>
        <v>15</v>
      </c>
      <c r="U14" s="11">
        <f t="shared" si="1"/>
        <v>1</v>
      </c>
    </row>
    <row r="15" spans="1:21" ht="11.25">
      <c r="A15" s="9" t="s">
        <v>154</v>
      </c>
      <c r="B15" s="3"/>
      <c r="C15" s="3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7</v>
      </c>
      <c r="O15" s="9">
        <v>4</v>
      </c>
      <c r="P15" s="9"/>
      <c r="Q15" s="9"/>
      <c r="R15" s="9"/>
      <c r="S15" s="9"/>
      <c r="T15" s="9">
        <f t="shared" si="0"/>
        <v>11</v>
      </c>
      <c r="U15" s="11">
        <f t="shared" si="1"/>
        <v>2</v>
      </c>
    </row>
    <row r="16" spans="1:21" ht="11.25">
      <c r="A16" s="9" t="s">
        <v>406</v>
      </c>
      <c r="B16" s="3"/>
      <c r="C16" s="3"/>
      <c r="D16" s="3"/>
      <c r="E16" s="3"/>
      <c r="F16" s="3"/>
      <c r="G16" s="3"/>
      <c r="H16" s="3"/>
      <c r="I16" s="3">
        <v>8</v>
      </c>
      <c r="J16" s="3"/>
      <c r="K16" s="3"/>
      <c r="L16" s="3"/>
      <c r="M16" s="3"/>
      <c r="N16" s="3"/>
      <c r="O16" s="3"/>
      <c r="P16" s="3"/>
      <c r="Q16" s="3"/>
      <c r="R16" s="3"/>
      <c r="S16" s="42"/>
      <c r="T16" s="9">
        <f t="shared" si="0"/>
        <v>8</v>
      </c>
      <c r="U16" s="11">
        <f t="shared" si="1"/>
        <v>1</v>
      </c>
    </row>
    <row r="17" spans="1:21" ht="11.25">
      <c r="A17" s="3" t="s">
        <v>409</v>
      </c>
      <c r="B17" s="3"/>
      <c r="C17" s="3"/>
      <c r="D17" s="3"/>
      <c r="E17" s="3">
        <v>2</v>
      </c>
      <c r="F17" s="3"/>
      <c r="G17" s="3"/>
      <c r="H17" s="3"/>
      <c r="I17" s="3"/>
      <c r="J17" s="3"/>
      <c r="K17" s="3"/>
      <c r="L17" s="3"/>
      <c r="M17" s="3">
        <v>4</v>
      </c>
      <c r="N17" s="3"/>
      <c r="O17" s="3"/>
      <c r="P17" s="3"/>
      <c r="Q17" s="3"/>
      <c r="R17" s="3"/>
      <c r="S17" s="41"/>
      <c r="T17" s="9">
        <f t="shared" si="0"/>
        <v>6</v>
      </c>
      <c r="U17" s="11">
        <f t="shared" si="1"/>
        <v>2</v>
      </c>
    </row>
    <row r="18" spans="1:21" ht="11.25" customHeight="1">
      <c r="A18" s="9" t="s">
        <v>370</v>
      </c>
      <c r="B18" s="3"/>
      <c r="C18" s="3"/>
      <c r="D18" s="3"/>
      <c r="E18" s="3"/>
      <c r="F18" s="3"/>
      <c r="G18" s="3"/>
      <c r="H18" s="3"/>
      <c r="I18" s="3"/>
      <c r="J18" s="3">
        <v>5</v>
      </c>
      <c r="K18" s="3"/>
      <c r="L18" s="3"/>
      <c r="M18" s="3"/>
      <c r="N18" s="3"/>
      <c r="O18" s="3"/>
      <c r="P18" s="3"/>
      <c r="Q18" s="3"/>
      <c r="R18" s="3"/>
      <c r="S18" s="42"/>
      <c r="T18" s="9">
        <f t="shared" si="0"/>
        <v>5</v>
      </c>
      <c r="U18" s="11">
        <f t="shared" si="1"/>
        <v>1</v>
      </c>
    </row>
    <row r="19" spans="1:21" ht="11.25" customHeight="1">
      <c r="A19" s="3" t="s">
        <v>481</v>
      </c>
      <c r="B19" s="9"/>
      <c r="C19" s="9"/>
      <c r="D19" s="9"/>
      <c r="E19" s="9"/>
      <c r="F19" s="9"/>
      <c r="G19" s="9"/>
      <c r="H19" s="9"/>
      <c r="I19" s="9">
        <v>5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f t="shared" si="0"/>
        <v>5</v>
      </c>
      <c r="U19" s="11">
        <f t="shared" si="1"/>
        <v>1</v>
      </c>
    </row>
    <row r="20" spans="1:21" ht="11.25" customHeight="1">
      <c r="A20" s="3" t="s">
        <v>1398</v>
      </c>
      <c r="B20" s="3"/>
      <c r="C20" s="3"/>
      <c r="D20" s="3"/>
      <c r="E20" s="3"/>
      <c r="F20" s="3"/>
      <c r="G20" s="3"/>
      <c r="H20" s="3"/>
      <c r="I20" s="3">
        <v>4</v>
      </c>
      <c r="J20" s="3"/>
      <c r="K20" s="3"/>
      <c r="L20" s="3"/>
      <c r="M20" s="3"/>
      <c r="N20" s="3"/>
      <c r="O20" s="3"/>
      <c r="P20" s="3"/>
      <c r="Q20" s="3"/>
      <c r="R20" s="3"/>
      <c r="S20" s="42"/>
      <c r="T20" s="9">
        <f t="shared" si="0"/>
        <v>4</v>
      </c>
      <c r="U20" s="11">
        <f t="shared" si="1"/>
        <v>1</v>
      </c>
    </row>
    <row r="21" spans="1:21" ht="11.25" customHeight="1">
      <c r="A21" s="3" t="s">
        <v>52</v>
      </c>
      <c r="B21" s="9"/>
      <c r="C21" s="9"/>
      <c r="D21" s="3"/>
      <c r="E21" s="3">
        <v>0</v>
      </c>
      <c r="F21" s="3"/>
      <c r="G21" s="3"/>
      <c r="H21" s="3"/>
      <c r="I21" s="3"/>
      <c r="J21" s="3"/>
      <c r="K21" s="3"/>
      <c r="L21" s="3"/>
      <c r="M21" s="3">
        <v>3</v>
      </c>
      <c r="N21" s="3"/>
      <c r="O21" s="3"/>
      <c r="P21" s="3"/>
      <c r="Q21" s="3"/>
      <c r="R21" s="3"/>
      <c r="S21" s="41"/>
      <c r="T21" s="9">
        <f t="shared" si="0"/>
        <v>3</v>
      </c>
      <c r="U21" s="11">
        <f t="shared" si="1"/>
        <v>2</v>
      </c>
    </row>
    <row r="22" spans="1:21" ht="11.25" customHeight="1">
      <c r="A22" s="3" t="s">
        <v>290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3</v>
      </c>
      <c r="Q22" s="3"/>
      <c r="R22" s="3"/>
      <c r="S22" s="42"/>
      <c r="T22" s="9">
        <f t="shared" si="0"/>
        <v>3</v>
      </c>
      <c r="U22" s="11">
        <f t="shared" si="1"/>
        <v>1</v>
      </c>
    </row>
    <row r="23" spans="1:21" ht="11.25" customHeight="1">
      <c r="A23" s="9" t="s">
        <v>59</v>
      </c>
      <c r="B23" s="3">
        <v>3</v>
      </c>
      <c r="C23" s="3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>
        <f t="shared" si="0"/>
        <v>3</v>
      </c>
      <c r="U23" s="11">
        <f t="shared" si="1"/>
        <v>1</v>
      </c>
    </row>
    <row r="24" spans="1:21" ht="11.25" customHeight="1">
      <c r="A24" s="9" t="s">
        <v>143</v>
      </c>
      <c r="B24" s="3"/>
      <c r="C24" s="3"/>
      <c r="D24" s="3"/>
      <c r="E24" s="3"/>
      <c r="F24" s="3">
        <v>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9"/>
      <c r="T24" s="9">
        <f t="shared" si="0"/>
        <v>3</v>
      </c>
      <c r="U24" s="11">
        <f t="shared" si="1"/>
        <v>1</v>
      </c>
    </row>
    <row r="25" spans="1:21" ht="11.25" customHeight="1">
      <c r="A25" s="9" t="s">
        <v>384</v>
      </c>
      <c r="B25" s="3"/>
      <c r="C25" s="3"/>
      <c r="D25" s="9"/>
      <c r="E25" s="9"/>
      <c r="F25" s="9"/>
      <c r="G25" s="9"/>
      <c r="H25" s="9"/>
      <c r="I25" s="9"/>
      <c r="J25" s="9">
        <v>2</v>
      </c>
      <c r="K25" s="9"/>
      <c r="L25" s="9"/>
      <c r="M25" s="9"/>
      <c r="N25" s="9"/>
      <c r="O25" s="9">
        <v>1</v>
      </c>
      <c r="P25" s="9"/>
      <c r="Q25" s="9"/>
      <c r="R25" s="9"/>
      <c r="S25" s="9"/>
      <c r="T25" s="9">
        <f t="shared" si="0"/>
        <v>3</v>
      </c>
      <c r="U25" s="11">
        <f t="shared" si="1"/>
        <v>2</v>
      </c>
    </row>
    <row r="26" spans="1:21" ht="11.25" customHeight="1">
      <c r="A26" s="3" t="s">
        <v>431</v>
      </c>
      <c r="B26" s="9"/>
      <c r="C26" s="9"/>
      <c r="D26" s="3"/>
      <c r="E26" s="3">
        <v>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2"/>
      <c r="T26" s="9">
        <f t="shared" si="0"/>
        <v>2</v>
      </c>
      <c r="U26" s="11">
        <f t="shared" si="1"/>
        <v>1</v>
      </c>
    </row>
    <row r="27" spans="1:21" ht="11.25" customHeight="1">
      <c r="A27" s="3" t="s">
        <v>1055</v>
      </c>
      <c r="B27" s="9"/>
      <c r="C27" s="9"/>
      <c r="D27" s="3"/>
      <c r="E27" s="3">
        <v>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2"/>
      <c r="T27" s="9">
        <f t="shared" si="0"/>
        <v>2</v>
      </c>
      <c r="U27" s="11">
        <f t="shared" si="1"/>
        <v>1</v>
      </c>
    </row>
    <row r="28" spans="1:21" ht="11.25" customHeight="1">
      <c r="A28" s="3" t="s">
        <v>336</v>
      </c>
      <c r="B28" s="3"/>
      <c r="C28" s="3"/>
      <c r="D28" s="3"/>
      <c r="E28" s="3">
        <v>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2"/>
      <c r="T28" s="9">
        <f t="shared" si="0"/>
        <v>2</v>
      </c>
      <c r="U28" s="11">
        <f t="shared" si="1"/>
        <v>1</v>
      </c>
    </row>
    <row r="29" spans="1:21" ht="11.25" customHeight="1">
      <c r="A29" s="9" t="s">
        <v>44</v>
      </c>
      <c r="B29" s="3"/>
      <c r="C29" s="3"/>
      <c r="D29" s="9"/>
      <c r="E29" s="9"/>
      <c r="F29" s="9"/>
      <c r="G29" s="9"/>
      <c r="H29" s="9"/>
      <c r="I29" s="9"/>
      <c r="J29" s="9"/>
      <c r="K29" s="9"/>
      <c r="L29" s="9"/>
      <c r="M29" s="9">
        <v>2</v>
      </c>
      <c r="N29" s="9"/>
      <c r="O29" s="9"/>
      <c r="P29" s="9"/>
      <c r="Q29" s="9"/>
      <c r="R29" s="9"/>
      <c r="S29" s="9"/>
      <c r="T29" s="9">
        <f t="shared" si="0"/>
        <v>2</v>
      </c>
      <c r="U29" s="11">
        <f t="shared" si="1"/>
        <v>1</v>
      </c>
    </row>
    <row r="30" spans="1:21" ht="11.25" customHeight="1">
      <c r="A30" s="9" t="s">
        <v>457</v>
      </c>
      <c r="B30" s="3"/>
      <c r="C30" s="3"/>
      <c r="D30" s="3"/>
      <c r="E30" s="3">
        <v>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1"/>
      <c r="T30" s="9">
        <f t="shared" si="0"/>
        <v>1</v>
      </c>
      <c r="U30" s="11">
        <f t="shared" si="1"/>
        <v>1</v>
      </c>
    </row>
    <row r="31" spans="1:21" ht="11.25" customHeight="1">
      <c r="A31" s="9" t="s">
        <v>49</v>
      </c>
      <c r="B31" s="3">
        <v>1</v>
      </c>
      <c r="C31" s="3"/>
      <c r="D31" s="9"/>
      <c r="E31" s="9"/>
      <c r="F31" s="9"/>
      <c r="G31" s="9"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>
        <f t="shared" si="0"/>
        <v>1</v>
      </c>
      <c r="U31" s="11">
        <f t="shared" si="1"/>
        <v>2</v>
      </c>
    </row>
    <row r="32" spans="1:21" ht="11.25" customHeight="1">
      <c r="A32" s="3" t="s">
        <v>218</v>
      </c>
      <c r="B32" s="9"/>
      <c r="C32" s="9"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>
        <f t="shared" si="0"/>
        <v>0</v>
      </c>
      <c r="U32" s="11">
        <f t="shared" si="1"/>
        <v>1</v>
      </c>
    </row>
    <row r="33" spans="1:21" ht="11.25" customHeight="1">
      <c r="A33" s="3"/>
      <c r="B33" s="9"/>
      <c r="C33" s="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9"/>
      <c r="T33" s="9">
        <f t="shared" si="0"/>
        <v>0</v>
      </c>
      <c r="U33" s="11">
        <f t="shared" si="1"/>
        <v>0</v>
      </c>
    </row>
    <row r="34" spans="1:21" ht="11.25" customHeight="1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1"/>
      <c r="T34" s="9">
        <f t="shared" si="0"/>
        <v>0</v>
      </c>
      <c r="U34" s="11">
        <f t="shared" si="1"/>
        <v>0</v>
      </c>
    </row>
  </sheetData>
  <sheetProtection/>
  <printOptions/>
  <pageMargins left="0.45" right="0.45" top="0.5" bottom="0.5" header="0.3" footer="0.3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46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9" sqref="O9"/>
    </sheetView>
  </sheetViews>
  <sheetFormatPr defaultColWidth="11.421875" defaultRowHeight="12.75"/>
  <cols>
    <col min="1" max="1" width="22.8515625" style="6" customWidth="1"/>
    <col min="2" max="5" width="3.00390625" style="7" bestFit="1" customWidth="1"/>
    <col min="6" max="7" width="3.00390625" style="7" customWidth="1"/>
    <col min="8" max="9" width="3.00390625" style="7" bestFit="1" customWidth="1"/>
    <col min="10" max="17" width="3.00390625" style="7" customWidth="1"/>
    <col min="18" max="18" width="3.00390625" style="7" bestFit="1" customWidth="1"/>
    <col min="19" max="19" width="4.8515625" style="7" bestFit="1" customWidth="1"/>
    <col min="20" max="20" width="2.7109375" style="7" bestFit="1" customWidth="1"/>
    <col min="21" max="21" width="2.7109375" style="7" customWidth="1"/>
    <col min="22" max="22" width="7.7109375" style="6" bestFit="1" customWidth="1"/>
    <col min="23" max="23" width="6.421875" style="6" bestFit="1" customWidth="1"/>
    <col min="24" max="24" width="11.421875" style="6" customWidth="1"/>
    <col min="25" max="85" width="3.00390625" style="6" customWidth="1"/>
    <col min="86" max="16384" width="11.421875" style="6" customWidth="1"/>
  </cols>
  <sheetData>
    <row r="1" spans="1:21" s="5" customFormat="1" ht="37.5" customHeight="1">
      <c r="A1" s="4" t="s">
        <v>254</v>
      </c>
      <c r="B1" s="31" t="s">
        <v>5</v>
      </c>
      <c r="C1" s="31" t="s">
        <v>1043</v>
      </c>
      <c r="D1" s="31" t="s">
        <v>1044</v>
      </c>
      <c r="E1" s="32" t="s">
        <v>1508</v>
      </c>
      <c r="F1" s="32" t="s">
        <v>287</v>
      </c>
      <c r="G1" s="32" t="s">
        <v>59</v>
      </c>
      <c r="H1" s="31" t="s">
        <v>132</v>
      </c>
      <c r="I1" s="32" t="s">
        <v>15</v>
      </c>
      <c r="J1" s="31" t="s">
        <v>12</v>
      </c>
      <c r="K1" s="31" t="s">
        <v>1468</v>
      </c>
      <c r="L1" s="31" t="s">
        <v>13</v>
      </c>
      <c r="M1" s="31" t="s">
        <v>1509</v>
      </c>
      <c r="N1" s="31" t="s">
        <v>534</v>
      </c>
      <c r="O1" s="31" t="s">
        <v>535</v>
      </c>
      <c r="P1" s="31" t="s">
        <v>19</v>
      </c>
      <c r="Q1" s="31"/>
      <c r="S1" s="41" t="s">
        <v>259</v>
      </c>
      <c r="T1" s="3"/>
      <c r="U1" s="20"/>
    </row>
    <row r="2" spans="1:29" ht="11.25">
      <c r="A2" s="1" t="s">
        <v>1178</v>
      </c>
      <c r="B2" s="3">
        <v>0</v>
      </c>
      <c r="C2" s="3"/>
      <c r="D2" s="3"/>
      <c r="E2" s="3"/>
      <c r="F2" s="3">
        <v>0</v>
      </c>
      <c r="G2" s="3">
        <v>0</v>
      </c>
      <c r="H2" s="3">
        <v>3</v>
      </c>
      <c r="I2" s="3">
        <v>0</v>
      </c>
      <c r="J2" s="3">
        <v>0</v>
      </c>
      <c r="K2" s="3"/>
      <c r="L2" s="3">
        <v>5</v>
      </c>
      <c r="M2" s="3">
        <v>4</v>
      </c>
      <c r="N2" s="3"/>
      <c r="O2" s="3"/>
      <c r="P2" s="3">
        <v>4</v>
      </c>
      <c r="Q2" s="3"/>
      <c r="R2" s="3"/>
      <c r="S2" s="3"/>
      <c r="T2" s="3">
        <f>SUM(B2:S2)</f>
        <v>16</v>
      </c>
      <c r="U2" s="11">
        <f>COUNTA(B2:R2)</f>
        <v>9</v>
      </c>
      <c r="X2" s="12"/>
      <c r="Y2" s="89">
        <f>SUM(Z2:AC2)</f>
        <v>9</v>
      </c>
      <c r="Z2" s="3">
        <v>0</v>
      </c>
      <c r="AA2" s="3">
        <v>0</v>
      </c>
      <c r="AB2" s="3">
        <v>5</v>
      </c>
      <c r="AC2" s="3">
        <v>4</v>
      </c>
    </row>
    <row r="3" spans="1:29" ht="11.25">
      <c r="A3" s="1" t="s">
        <v>1314</v>
      </c>
      <c r="B3" s="3">
        <v>0</v>
      </c>
      <c r="C3" s="3"/>
      <c r="D3" s="3"/>
      <c r="E3" s="3"/>
      <c r="F3" s="3">
        <v>0</v>
      </c>
      <c r="G3" s="3">
        <v>0</v>
      </c>
      <c r="H3" s="3">
        <v>5</v>
      </c>
      <c r="I3" s="3">
        <v>0</v>
      </c>
      <c r="J3" s="3">
        <v>0</v>
      </c>
      <c r="K3" s="3"/>
      <c r="L3" s="3">
        <v>4</v>
      </c>
      <c r="M3" s="3">
        <v>5</v>
      </c>
      <c r="N3" s="3"/>
      <c r="O3" s="3"/>
      <c r="P3" s="3">
        <v>2</v>
      </c>
      <c r="Q3" s="3"/>
      <c r="R3" s="3"/>
      <c r="S3" s="3"/>
      <c r="T3" s="3">
        <f>SUM(B3:S3)</f>
        <v>16</v>
      </c>
      <c r="U3" s="11">
        <f>COUNTA(B3:R3)</f>
        <v>9</v>
      </c>
      <c r="X3" s="12"/>
      <c r="Y3" s="89">
        <f>SUM(Z3:AC3)</f>
        <v>6</v>
      </c>
      <c r="Z3" s="3">
        <v>0</v>
      </c>
      <c r="AA3" s="3">
        <v>0</v>
      </c>
      <c r="AB3" s="3">
        <v>4</v>
      </c>
      <c r="AC3" s="3">
        <v>2</v>
      </c>
    </row>
    <row r="4" spans="1:29" ht="11.25">
      <c r="A4" s="1" t="s">
        <v>1022</v>
      </c>
      <c r="B4" s="3"/>
      <c r="C4" s="3">
        <v>5</v>
      </c>
      <c r="D4" s="3">
        <v>5</v>
      </c>
      <c r="E4" s="3"/>
      <c r="F4" s="3"/>
      <c r="G4" s="3">
        <v>0</v>
      </c>
      <c r="H4" s="3"/>
      <c r="I4" s="3"/>
      <c r="J4" s="3">
        <v>0</v>
      </c>
      <c r="K4" s="3">
        <v>0</v>
      </c>
      <c r="L4" s="3">
        <v>0</v>
      </c>
      <c r="M4" s="3"/>
      <c r="N4" s="3">
        <v>0</v>
      </c>
      <c r="O4" s="3">
        <v>5</v>
      </c>
      <c r="P4" s="3">
        <v>1</v>
      </c>
      <c r="Q4" s="3"/>
      <c r="R4" s="3"/>
      <c r="S4" s="3"/>
      <c r="T4" s="3">
        <f>SUM(B4:S4)</f>
        <v>16</v>
      </c>
      <c r="U4" s="11">
        <f>COUNTA(B4:R4)</f>
        <v>9</v>
      </c>
      <c r="X4" s="12"/>
      <c r="Y4" s="89">
        <f>SUM(Z4:AC4)</f>
        <v>1</v>
      </c>
      <c r="Z4" s="3">
        <v>0</v>
      </c>
      <c r="AA4" s="3">
        <v>0</v>
      </c>
      <c r="AB4" s="3">
        <v>0</v>
      </c>
      <c r="AC4" s="3">
        <v>1</v>
      </c>
    </row>
    <row r="5" spans="1:33" ht="11.25">
      <c r="A5" s="1" t="s">
        <v>778</v>
      </c>
      <c r="B5" s="3"/>
      <c r="C5" s="3"/>
      <c r="D5" s="3"/>
      <c r="E5" s="3"/>
      <c r="F5" s="3">
        <v>4</v>
      </c>
      <c r="G5" s="3"/>
      <c r="H5" s="3"/>
      <c r="I5" s="3"/>
      <c r="J5" s="3">
        <v>3</v>
      </c>
      <c r="K5" s="3"/>
      <c r="L5" s="3">
        <v>3</v>
      </c>
      <c r="M5" s="3"/>
      <c r="N5" s="3"/>
      <c r="O5" s="3"/>
      <c r="P5" s="3">
        <v>3</v>
      </c>
      <c r="Q5" s="3"/>
      <c r="R5" s="3"/>
      <c r="S5" s="3"/>
      <c r="T5" s="3">
        <f aca="true" t="shared" si="0" ref="T5:T46">SUM(B5:S5)</f>
        <v>13</v>
      </c>
      <c r="U5" s="11">
        <f aca="true" t="shared" si="1" ref="U5:U46">COUNTA(B5:R5)</f>
        <v>4</v>
      </c>
      <c r="V5" s="6" t="s">
        <v>246</v>
      </c>
      <c r="W5" s="6" t="s">
        <v>251</v>
      </c>
      <c r="X5" s="12"/>
      <c r="Y5" s="20"/>
      <c r="Z5" s="12"/>
      <c r="AA5" s="12"/>
      <c r="AB5" s="12"/>
      <c r="AC5" s="12"/>
      <c r="AD5" s="12"/>
      <c r="AE5" s="12"/>
      <c r="AF5" s="12"/>
      <c r="AG5" s="12"/>
    </row>
    <row r="6" spans="1:32" ht="11.25">
      <c r="A6" s="1" t="s">
        <v>1023</v>
      </c>
      <c r="B6" s="3"/>
      <c r="C6" s="3">
        <v>2</v>
      </c>
      <c r="D6" s="3">
        <v>1</v>
      </c>
      <c r="E6" s="3"/>
      <c r="F6" s="3"/>
      <c r="G6" s="3"/>
      <c r="H6" s="3"/>
      <c r="I6" s="3"/>
      <c r="J6" s="3">
        <v>0</v>
      </c>
      <c r="K6" s="3">
        <v>0</v>
      </c>
      <c r="L6" s="3">
        <v>0</v>
      </c>
      <c r="M6" s="3"/>
      <c r="N6" s="3">
        <v>0</v>
      </c>
      <c r="O6" s="3">
        <v>3</v>
      </c>
      <c r="P6" s="3">
        <v>5</v>
      </c>
      <c r="Q6" s="3"/>
      <c r="R6" s="3"/>
      <c r="S6" s="3"/>
      <c r="T6" s="3">
        <f t="shared" si="0"/>
        <v>11</v>
      </c>
      <c r="U6" s="11">
        <f t="shared" si="1"/>
        <v>8</v>
      </c>
      <c r="X6" s="12"/>
      <c r="Y6" s="89">
        <f>SUM(Z6:AF6)</f>
        <v>5</v>
      </c>
      <c r="Z6" s="3"/>
      <c r="AA6" s="3">
        <v>2</v>
      </c>
      <c r="AB6" s="3"/>
      <c r="AC6" s="3"/>
      <c r="AD6" s="3"/>
      <c r="AE6" s="3">
        <v>3</v>
      </c>
      <c r="AF6" s="3"/>
    </row>
    <row r="7" spans="1:32" ht="12" thickBot="1">
      <c r="A7" s="1" t="s">
        <v>803</v>
      </c>
      <c r="B7" s="3">
        <v>3</v>
      </c>
      <c r="C7" s="3"/>
      <c r="D7" s="3"/>
      <c r="E7" s="3">
        <v>5</v>
      </c>
      <c r="F7" s="3"/>
      <c r="G7" s="3">
        <v>0</v>
      </c>
      <c r="H7" s="3"/>
      <c r="I7" s="3"/>
      <c r="J7" s="3"/>
      <c r="K7" s="3">
        <v>3</v>
      </c>
      <c r="L7" s="3"/>
      <c r="M7" s="3"/>
      <c r="N7" s="3">
        <v>0</v>
      </c>
      <c r="O7" s="3">
        <v>0</v>
      </c>
      <c r="P7" s="3"/>
      <c r="Q7" s="3"/>
      <c r="R7" s="3"/>
      <c r="S7" s="3"/>
      <c r="T7" s="3">
        <f t="shared" si="0"/>
        <v>11</v>
      </c>
      <c r="U7" s="11">
        <f t="shared" si="1"/>
        <v>6</v>
      </c>
      <c r="X7" s="12"/>
      <c r="Y7" s="99">
        <f>SUM(Z7:AF7)</f>
        <v>3</v>
      </c>
      <c r="Z7" s="82">
        <v>3</v>
      </c>
      <c r="AA7" s="82"/>
      <c r="AB7" s="82"/>
      <c r="AC7" s="82"/>
      <c r="AD7" s="82"/>
      <c r="AE7" s="82"/>
      <c r="AF7" s="82"/>
    </row>
    <row r="8" spans="1:33" ht="11.25">
      <c r="A8" s="1" t="s">
        <v>560</v>
      </c>
      <c r="B8" s="3"/>
      <c r="C8" s="3">
        <v>3</v>
      </c>
      <c r="D8" s="3">
        <v>2</v>
      </c>
      <c r="E8" s="3"/>
      <c r="F8" s="3"/>
      <c r="G8" s="3"/>
      <c r="H8" s="3"/>
      <c r="I8" s="3"/>
      <c r="J8" s="3">
        <v>5</v>
      </c>
      <c r="K8" s="3"/>
      <c r="L8" s="3">
        <v>0</v>
      </c>
      <c r="M8" s="3"/>
      <c r="N8" s="3">
        <v>0</v>
      </c>
      <c r="O8" s="3">
        <v>0</v>
      </c>
      <c r="P8" s="3">
        <v>0</v>
      </c>
      <c r="Q8" s="3"/>
      <c r="R8" s="3"/>
      <c r="S8" s="3"/>
      <c r="T8" s="3">
        <f>SUM(B8:S8)</f>
        <v>10</v>
      </c>
      <c r="U8" s="11">
        <f>COUNTA(B8:R8)</f>
        <v>7</v>
      </c>
      <c r="X8" s="12"/>
      <c r="Y8" s="89">
        <v>5</v>
      </c>
      <c r="Z8" s="12"/>
      <c r="AA8" s="12"/>
      <c r="AB8" s="12"/>
      <c r="AC8" s="12"/>
      <c r="AD8" s="12"/>
      <c r="AE8" s="12"/>
      <c r="AF8" s="12"/>
      <c r="AG8" s="12"/>
    </row>
    <row r="9" spans="1:33" ht="11.25">
      <c r="A9" s="1" t="s">
        <v>1144</v>
      </c>
      <c r="B9" s="3"/>
      <c r="C9" s="3"/>
      <c r="D9" s="3"/>
      <c r="E9" s="3"/>
      <c r="F9" s="3">
        <v>5</v>
      </c>
      <c r="G9" s="3"/>
      <c r="H9" s="3"/>
      <c r="I9" s="3">
        <v>5</v>
      </c>
      <c r="J9" s="3">
        <v>0</v>
      </c>
      <c r="K9" s="3"/>
      <c r="L9" s="3"/>
      <c r="M9" s="3"/>
      <c r="N9" s="3"/>
      <c r="O9" s="3"/>
      <c r="P9" s="3"/>
      <c r="Q9" s="3"/>
      <c r="R9" s="3"/>
      <c r="S9" s="3"/>
      <c r="T9" s="3">
        <f>SUM(B9:S9)</f>
        <v>10</v>
      </c>
      <c r="U9" s="11">
        <f>COUNTA(B9:R9)</f>
        <v>3</v>
      </c>
      <c r="X9" s="12"/>
      <c r="Y9" s="89">
        <v>0</v>
      </c>
      <c r="Z9" s="12"/>
      <c r="AA9" s="12"/>
      <c r="AB9" s="12"/>
      <c r="AC9" s="12"/>
      <c r="AD9" s="12"/>
      <c r="AE9" s="12"/>
      <c r="AF9" s="12"/>
      <c r="AG9" s="12"/>
    </row>
    <row r="10" spans="1:21" ht="11.25">
      <c r="A10" s="1" t="s">
        <v>1461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5</v>
      </c>
      <c r="O10" s="3">
        <v>4</v>
      </c>
      <c r="P10" s="3"/>
      <c r="Q10" s="3"/>
      <c r="R10" s="3"/>
      <c r="S10" s="3"/>
      <c r="T10" s="3">
        <f t="shared" si="0"/>
        <v>9</v>
      </c>
      <c r="U10" s="11">
        <f t="shared" si="1"/>
        <v>2</v>
      </c>
    </row>
    <row r="11" spans="1:33" ht="11.25">
      <c r="A11" s="1" t="s">
        <v>1323</v>
      </c>
      <c r="B11" s="3">
        <v>5</v>
      </c>
      <c r="C11" s="3"/>
      <c r="D11" s="3"/>
      <c r="E11" s="3"/>
      <c r="F11" s="3">
        <v>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f t="shared" si="0"/>
        <v>8</v>
      </c>
      <c r="U11" s="11">
        <f t="shared" si="1"/>
        <v>2</v>
      </c>
      <c r="X11" s="12"/>
      <c r="Y11" s="20"/>
      <c r="Z11" s="12"/>
      <c r="AA11" s="12"/>
      <c r="AB11" s="12"/>
      <c r="AC11" s="12"/>
      <c r="AD11" s="12"/>
      <c r="AE11" s="12"/>
      <c r="AF11" s="12"/>
      <c r="AG11" s="12"/>
    </row>
    <row r="12" spans="1:33" ht="11.25">
      <c r="A12" s="1" t="s">
        <v>818</v>
      </c>
      <c r="B12" s="3"/>
      <c r="C12" s="3"/>
      <c r="D12" s="3"/>
      <c r="E12" s="3"/>
      <c r="F12" s="3"/>
      <c r="G12" s="3">
        <v>2</v>
      </c>
      <c r="H12" s="3"/>
      <c r="I12" s="3"/>
      <c r="J12" s="3"/>
      <c r="K12" s="3">
        <v>5</v>
      </c>
      <c r="L12" s="3"/>
      <c r="M12" s="3"/>
      <c r="N12" s="3"/>
      <c r="O12" s="3"/>
      <c r="P12" s="3"/>
      <c r="Q12" s="3"/>
      <c r="R12" s="3"/>
      <c r="S12" s="3"/>
      <c r="T12" s="3">
        <f t="shared" si="0"/>
        <v>7</v>
      </c>
      <c r="U12" s="11">
        <f t="shared" si="1"/>
        <v>2</v>
      </c>
      <c r="X12" s="12"/>
      <c r="Y12" s="20"/>
      <c r="Z12" s="12"/>
      <c r="AA12" s="12"/>
      <c r="AB12" s="12"/>
      <c r="AC12" s="12"/>
      <c r="AD12" s="12"/>
      <c r="AE12" s="12"/>
      <c r="AF12" s="12"/>
      <c r="AG12" s="12"/>
    </row>
    <row r="13" spans="1:33" ht="11.25">
      <c r="A13" s="1" t="s">
        <v>786</v>
      </c>
      <c r="B13" s="3">
        <v>4</v>
      </c>
      <c r="C13" s="3"/>
      <c r="D13" s="3"/>
      <c r="E13" s="3"/>
      <c r="F13" s="3"/>
      <c r="G13" s="3"/>
      <c r="H13" s="3"/>
      <c r="I13" s="3"/>
      <c r="J13" s="3">
        <v>2</v>
      </c>
      <c r="K13" s="3"/>
      <c r="L13" s="3"/>
      <c r="M13" s="3"/>
      <c r="N13" s="3"/>
      <c r="O13" s="3"/>
      <c r="P13" s="3"/>
      <c r="Q13" s="3"/>
      <c r="R13" s="3"/>
      <c r="S13" s="3"/>
      <c r="T13" s="3">
        <f t="shared" si="0"/>
        <v>6</v>
      </c>
      <c r="U13" s="11">
        <f t="shared" si="1"/>
        <v>2</v>
      </c>
      <c r="X13" s="12"/>
      <c r="Y13" s="20"/>
      <c r="Z13" s="12"/>
      <c r="AA13" s="12"/>
      <c r="AB13" s="12"/>
      <c r="AC13" s="12"/>
      <c r="AD13" s="12"/>
      <c r="AE13" s="12"/>
      <c r="AF13" s="12"/>
      <c r="AG13" s="12"/>
    </row>
    <row r="14" spans="1:33" ht="11.25">
      <c r="A14" s="1" t="s">
        <v>819</v>
      </c>
      <c r="B14" s="3"/>
      <c r="C14" s="3"/>
      <c r="D14" s="3"/>
      <c r="E14" s="3">
        <v>3</v>
      </c>
      <c r="F14" s="3"/>
      <c r="G14" s="3">
        <v>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f t="shared" si="0"/>
        <v>6</v>
      </c>
      <c r="U14" s="11">
        <f t="shared" si="1"/>
        <v>2</v>
      </c>
      <c r="X14" s="12"/>
      <c r="Y14" s="20"/>
      <c r="Z14" s="12"/>
      <c r="AA14" s="12"/>
      <c r="AB14" s="12"/>
      <c r="AC14" s="12"/>
      <c r="AD14" s="12"/>
      <c r="AE14" s="12"/>
      <c r="AF14" s="12"/>
      <c r="AG14" s="12"/>
    </row>
    <row r="15" spans="1:33" ht="11.25">
      <c r="A15" s="1" t="s">
        <v>812</v>
      </c>
      <c r="B15" s="3"/>
      <c r="C15" s="3"/>
      <c r="D15" s="3"/>
      <c r="E15" s="3"/>
      <c r="F15" s="3"/>
      <c r="G15" s="3">
        <v>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f t="shared" si="0"/>
        <v>5</v>
      </c>
      <c r="U15" s="11">
        <f t="shared" si="1"/>
        <v>1</v>
      </c>
      <c r="X15" s="12"/>
      <c r="Y15" s="20"/>
      <c r="Z15" s="12"/>
      <c r="AA15" s="12"/>
      <c r="AB15" s="12"/>
      <c r="AC15" s="12"/>
      <c r="AD15" s="12"/>
      <c r="AE15" s="12"/>
      <c r="AF15" s="12"/>
      <c r="AG15" s="12"/>
    </row>
    <row r="16" spans="1:33" ht="11.25">
      <c r="A16" s="1" t="s">
        <v>561</v>
      </c>
      <c r="B16" s="3"/>
      <c r="C16" s="3"/>
      <c r="D16" s="3">
        <v>4</v>
      </c>
      <c r="E16" s="3"/>
      <c r="F16" s="3"/>
      <c r="G16" s="3"/>
      <c r="H16" s="3"/>
      <c r="I16" s="3"/>
      <c r="J16" s="3">
        <v>1</v>
      </c>
      <c r="K16" s="3"/>
      <c r="L16" s="3"/>
      <c r="M16" s="3"/>
      <c r="N16" s="3"/>
      <c r="O16" s="3"/>
      <c r="P16" s="3"/>
      <c r="Q16" s="3"/>
      <c r="R16" s="3"/>
      <c r="S16" s="3"/>
      <c r="T16" s="3">
        <f t="shared" si="0"/>
        <v>5</v>
      </c>
      <c r="U16" s="11">
        <f t="shared" si="1"/>
        <v>2</v>
      </c>
      <c r="X16" s="12"/>
      <c r="Y16" s="20"/>
      <c r="Z16" s="12"/>
      <c r="AA16" s="12"/>
      <c r="AB16" s="12"/>
      <c r="AC16" s="12"/>
      <c r="AD16" s="12"/>
      <c r="AE16" s="12"/>
      <c r="AF16" s="12"/>
      <c r="AG16" s="12"/>
    </row>
    <row r="17" spans="1:33" ht="11.25">
      <c r="A17" s="1" t="s">
        <v>802</v>
      </c>
      <c r="B17" s="3"/>
      <c r="C17" s="3"/>
      <c r="D17" s="3"/>
      <c r="E17" s="3">
        <v>1</v>
      </c>
      <c r="F17" s="3"/>
      <c r="G17" s="3"/>
      <c r="H17" s="3"/>
      <c r="I17" s="3"/>
      <c r="J17" s="3"/>
      <c r="K17" s="3">
        <v>4</v>
      </c>
      <c r="L17" s="3"/>
      <c r="M17" s="3"/>
      <c r="N17" s="3"/>
      <c r="O17" s="3"/>
      <c r="P17" s="3"/>
      <c r="Q17" s="3"/>
      <c r="R17" s="3"/>
      <c r="S17" s="3"/>
      <c r="T17" s="3">
        <f t="shared" si="0"/>
        <v>5</v>
      </c>
      <c r="U17" s="11">
        <f t="shared" si="1"/>
        <v>2</v>
      </c>
      <c r="X17" s="12"/>
      <c r="Y17" s="20"/>
      <c r="Z17" s="12"/>
      <c r="AA17" s="12"/>
      <c r="AB17" s="12"/>
      <c r="AC17" s="12"/>
      <c r="AD17" s="12"/>
      <c r="AE17" s="12"/>
      <c r="AF17" s="12"/>
      <c r="AG17" s="12"/>
    </row>
    <row r="18" spans="1:33" ht="11.25">
      <c r="A18" s="1" t="s">
        <v>1019</v>
      </c>
      <c r="B18" s="3"/>
      <c r="C18" s="3">
        <v>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1</v>
      </c>
      <c r="P18" s="3"/>
      <c r="Q18" s="3"/>
      <c r="R18" s="3"/>
      <c r="S18" s="3"/>
      <c r="T18" s="3">
        <f t="shared" si="0"/>
        <v>5</v>
      </c>
      <c r="U18" s="11">
        <f t="shared" si="1"/>
        <v>2</v>
      </c>
      <c r="X18" s="12"/>
      <c r="Y18" s="20"/>
      <c r="Z18" s="12"/>
      <c r="AA18" s="12"/>
      <c r="AB18" s="12"/>
      <c r="AC18" s="12"/>
      <c r="AD18" s="12"/>
      <c r="AE18" s="12"/>
      <c r="AF18" s="12"/>
      <c r="AG18" s="12"/>
    </row>
    <row r="19" spans="1:23" ht="11.25">
      <c r="A19" s="1" t="s">
        <v>776</v>
      </c>
      <c r="B19" s="3"/>
      <c r="C19" s="3"/>
      <c r="D19" s="3"/>
      <c r="E19" s="3"/>
      <c r="F19" s="3"/>
      <c r="G19" s="3"/>
      <c r="H19" s="3"/>
      <c r="I19" s="3"/>
      <c r="J19" s="3"/>
      <c r="K19" s="3">
        <v>2</v>
      </c>
      <c r="L19" s="3"/>
      <c r="M19" s="3"/>
      <c r="N19" s="3">
        <v>2</v>
      </c>
      <c r="O19" s="3"/>
      <c r="P19" s="3"/>
      <c r="Q19" s="3"/>
      <c r="R19" s="31"/>
      <c r="S19" s="3"/>
      <c r="T19" s="3">
        <f t="shared" si="0"/>
        <v>4</v>
      </c>
      <c r="U19" s="11">
        <f t="shared" si="1"/>
        <v>2</v>
      </c>
      <c r="V19" s="6" t="s">
        <v>244</v>
      </c>
      <c r="W19" s="6" t="s">
        <v>249</v>
      </c>
    </row>
    <row r="20" spans="1:33" ht="11.25">
      <c r="A20" s="1" t="s">
        <v>553</v>
      </c>
      <c r="B20" s="3"/>
      <c r="C20" s="3"/>
      <c r="D20" s="3"/>
      <c r="E20" s="3"/>
      <c r="F20" s="3"/>
      <c r="G20" s="3"/>
      <c r="H20" s="3"/>
      <c r="I20" s="3"/>
      <c r="J20" s="3">
        <v>4</v>
      </c>
      <c r="K20" s="3"/>
      <c r="L20" s="3"/>
      <c r="M20" s="3"/>
      <c r="N20" s="3"/>
      <c r="O20" s="3"/>
      <c r="P20" s="3"/>
      <c r="Q20" s="3"/>
      <c r="R20" s="3"/>
      <c r="S20" s="3"/>
      <c r="T20" s="3">
        <f t="shared" si="0"/>
        <v>4</v>
      </c>
      <c r="U20" s="11">
        <f t="shared" si="1"/>
        <v>1</v>
      </c>
      <c r="V20" s="6" t="s">
        <v>245</v>
      </c>
      <c r="W20" s="6" t="s">
        <v>250</v>
      </c>
      <c r="X20" s="12"/>
      <c r="Y20" s="20"/>
      <c r="Z20" s="12"/>
      <c r="AA20" s="12"/>
      <c r="AB20" s="12"/>
      <c r="AC20" s="12"/>
      <c r="AD20" s="12"/>
      <c r="AE20" s="12"/>
      <c r="AF20" s="12"/>
      <c r="AG20" s="12"/>
    </row>
    <row r="21" spans="1:21" ht="11.25">
      <c r="A21" s="1" t="s">
        <v>1420</v>
      </c>
      <c r="B21" s="3"/>
      <c r="C21" s="3"/>
      <c r="D21" s="3"/>
      <c r="E21" s="3"/>
      <c r="F21" s="3"/>
      <c r="G21" s="3"/>
      <c r="H21" s="3">
        <v>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f t="shared" si="0"/>
        <v>4</v>
      </c>
      <c r="U21" s="11">
        <f t="shared" si="1"/>
        <v>1</v>
      </c>
    </row>
    <row r="22" spans="1:33" ht="11.25">
      <c r="A22" s="1" t="s">
        <v>661</v>
      </c>
      <c r="B22" s="3"/>
      <c r="C22" s="3"/>
      <c r="D22" s="3"/>
      <c r="E22" s="3"/>
      <c r="F22" s="3"/>
      <c r="G22" s="3">
        <v>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f t="shared" si="0"/>
        <v>4</v>
      </c>
      <c r="U22" s="11">
        <f t="shared" si="1"/>
        <v>1</v>
      </c>
      <c r="X22" s="12"/>
      <c r="Y22" s="20"/>
      <c r="Z22" s="12"/>
      <c r="AA22" s="12"/>
      <c r="AB22" s="12"/>
      <c r="AC22" s="12"/>
      <c r="AD22" s="12"/>
      <c r="AE22" s="12"/>
      <c r="AF22" s="12"/>
      <c r="AG22" s="12"/>
    </row>
    <row r="23" spans="1:33" ht="11.25">
      <c r="A23" s="1" t="s">
        <v>783</v>
      </c>
      <c r="B23" s="3"/>
      <c r="C23" s="3"/>
      <c r="D23" s="3"/>
      <c r="E23" s="3"/>
      <c r="F23" s="3">
        <v>2</v>
      </c>
      <c r="G23" s="3"/>
      <c r="H23" s="3"/>
      <c r="I23" s="3"/>
      <c r="J23" s="3"/>
      <c r="K23" s="3"/>
      <c r="L23" s="3">
        <v>2</v>
      </c>
      <c r="M23" s="3"/>
      <c r="N23" s="3"/>
      <c r="O23" s="3"/>
      <c r="P23" s="3"/>
      <c r="Q23" s="3"/>
      <c r="R23" s="3"/>
      <c r="S23" s="3"/>
      <c r="T23" s="3">
        <f t="shared" si="0"/>
        <v>4</v>
      </c>
      <c r="U23" s="11">
        <f t="shared" si="1"/>
        <v>2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21" ht="11.25">
      <c r="A24" s="1" t="s">
        <v>1143</v>
      </c>
      <c r="B24" s="3"/>
      <c r="C24" s="3"/>
      <c r="D24" s="3"/>
      <c r="E24" s="3"/>
      <c r="F24" s="3"/>
      <c r="G24" s="3"/>
      <c r="H24" s="3"/>
      <c r="I24" s="3">
        <v>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f t="shared" si="0"/>
        <v>4</v>
      </c>
      <c r="U24" s="11">
        <f t="shared" si="1"/>
        <v>1</v>
      </c>
    </row>
    <row r="25" spans="1:33" ht="11.25">
      <c r="A25" s="1" t="s">
        <v>559</v>
      </c>
      <c r="B25" s="3"/>
      <c r="C25" s="3">
        <v>1</v>
      </c>
      <c r="D25" s="3">
        <v>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f t="shared" si="0"/>
        <v>4</v>
      </c>
      <c r="U25" s="11">
        <f t="shared" si="1"/>
        <v>2</v>
      </c>
      <c r="X25" s="12"/>
      <c r="Y25" s="20"/>
      <c r="Z25" s="12"/>
      <c r="AA25" s="12"/>
      <c r="AB25" s="12"/>
      <c r="AC25" s="12"/>
      <c r="AD25" s="12"/>
      <c r="AE25" s="12"/>
      <c r="AF25" s="12"/>
      <c r="AG25" s="12"/>
    </row>
    <row r="26" spans="1:21" ht="11.25">
      <c r="A26" s="1" t="s">
        <v>796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4</v>
      </c>
      <c r="O26" s="3"/>
      <c r="P26" s="3"/>
      <c r="Q26" s="3"/>
      <c r="R26" s="3"/>
      <c r="S26" s="3"/>
      <c r="T26" s="3">
        <f t="shared" si="0"/>
        <v>4</v>
      </c>
      <c r="U26" s="11">
        <f t="shared" si="1"/>
        <v>1</v>
      </c>
    </row>
    <row r="27" spans="1:33" ht="11.25">
      <c r="A27" s="1" t="s">
        <v>1114</v>
      </c>
      <c r="B27" s="3"/>
      <c r="C27" s="3"/>
      <c r="D27" s="3"/>
      <c r="E27" s="3">
        <v>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f t="shared" si="0"/>
        <v>4</v>
      </c>
      <c r="U27" s="11">
        <f t="shared" si="1"/>
        <v>1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23" ht="11.25">
      <c r="A28" s="1" t="s">
        <v>1084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v>3</v>
      </c>
      <c r="N28" s="3"/>
      <c r="O28" s="3"/>
      <c r="P28" s="3"/>
      <c r="Q28" s="3"/>
      <c r="R28" s="31"/>
      <c r="S28" s="3"/>
      <c r="T28" s="3">
        <f t="shared" si="0"/>
        <v>3</v>
      </c>
      <c r="U28" s="11">
        <f t="shared" si="1"/>
        <v>1</v>
      </c>
      <c r="V28" s="6" t="s">
        <v>243</v>
      </c>
      <c r="W28" s="6" t="s">
        <v>248</v>
      </c>
    </row>
    <row r="29" spans="1:21" ht="11.25">
      <c r="A29" s="1" t="s">
        <v>791</v>
      </c>
      <c r="B29" s="3"/>
      <c r="C29" s="3"/>
      <c r="D29" s="3"/>
      <c r="E29" s="3"/>
      <c r="F29" s="3"/>
      <c r="G29" s="3"/>
      <c r="H29" s="3"/>
      <c r="I29" s="3">
        <v>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f t="shared" si="0"/>
        <v>3</v>
      </c>
      <c r="U29" s="11">
        <f t="shared" si="1"/>
        <v>1</v>
      </c>
    </row>
    <row r="30" spans="1:21" ht="11.25">
      <c r="A30" s="1" t="s">
        <v>1589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3</v>
      </c>
      <c r="O30" s="3"/>
      <c r="P30" s="3"/>
      <c r="Q30" s="3"/>
      <c r="R30" s="3"/>
      <c r="S30" s="3"/>
      <c r="T30" s="3">
        <f t="shared" si="0"/>
        <v>3</v>
      </c>
      <c r="U30" s="11">
        <f t="shared" si="1"/>
        <v>1</v>
      </c>
    </row>
    <row r="31" spans="1:23" ht="11.25">
      <c r="A31" s="1" t="s">
        <v>1050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v>2</v>
      </c>
      <c r="N31" s="3"/>
      <c r="O31" s="3"/>
      <c r="P31" s="3"/>
      <c r="Q31" s="3"/>
      <c r="R31" s="31"/>
      <c r="S31" s="3"/>
      <c r="T31" s="3">
        <f t="shared" si="0"/>
        <v>2</v>
      </c>
      <c r="U31" s="11">
        <f t="shared" si="1"/>
        <v>1</v>
      </c>
      <c r="V31" s="6" t="s">
        <v>242</v>
      </c>
      <c r="W31" s="6" t="s">
        <v>247</v>
      </c>
    </row>
    <row r="32" spans="1:21" ht="11.25">
      <c r="A32" s="1" t="s">
        <v>741</v>
      </c>
      <c r="B32" s="3"/>
      <c r="C32" s="3"/>
      <c r="D32" s="3"/>
      <c r="E32" s="3"/>
      <c r="F32" s="3"/>
      <c r="G32" s="3"/>
      <c r="H32" s="3">
        <v>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>
        <f t="shared" si="0"/>
        <v>2</v>
      </c>
      <c r="U32" s="11">
        <f t="shared" si="1"/>
        <v>1</v>
      </c>
    </row>
    <row r="33" spans="1:21" ht="11.25">
      <c r="A33" s="1" t="s">
        <v>787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2</v>
      </c>
      <c r="P33" s="3"/>
      <c r="Q33" s="3"/>
      <c r="R33" s="3"/>
      <c r="S33" s="3"/>
      <c r="T33" s="3">
        <f t="shared" si="0"/>
        <v>2</v>
      </c>
      <c r="U33" s="11">
        <f t="shared" si="1"/>
        <v>1</v>
      </c>
    </row>
    <row r="34" spans="1:21" ht="11.25">
      <c r="A34" s="1" t="s">
        <v>1318</v>
      </c>
      <c r="B34" s="3"/>
      <c r="C34" s="3"/>
      <c r="D34" s="3"/>
      <c r="E34" s="3"/>
      <c r="F34" s="3"/>
      <c r="G34" s="3"/>
      <c r="H34" s="3"/>
      <c r="I34" s="3">
        <v>2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>
        <f t="shared" si="0"/>
        <v>2</v>
      </c>
      <c r="U34" s="7">
        <f t="shared" si="1"/>
        <v>1</v>
      </c>
    </row>
    <row r="35" spans="1:33" ht="11.25">
      <c r="A35" s="1" t="s">
        <v>793</v>
      </c>
      <c r="B35" s="3">
        <v>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>
        <f t="shared" si="0"/>
        <v>2</v>
      </c>
      <c r="U35" s="11">
        <f t="shared" si="1"/>
        <v>1</v>
      </c>
      <c r="X35" s="12"/>
      <c r="Y35" s="20"/>
      <c r="Z35" s="12"/>
      <c r="AA35" s="12"/>
      <c r="AB35" s="12"/>
      <c r="AC35" s="12"/>
      <c r="AD35" s="12"/>
      <c r="AE35" s="12"/>
      <c r="AF35" s="12"/>
      <c r="AG35" s="12"/>
    </row>
    <row r="36" spans="1:33" ht="11.25">
      <c r="A36" s="1" t="s">
        <v>1115</v>
      </c>
      <c r="B36" s="3"/>
      <c r="C36" s="3"/>
      <c r="D36" s="3"/>
      <c r="E36" s="3">
        <v>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>
        <f t="shared" si="0"/>
        <v>2</v>
      </c>
      <c r="U36" s="11">
        <f t="shared" si="1"/>
        <v>1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1.25">
      <c r="A37" s="1" t="s">
        <v>637</v>
      </c>
      <c r="B37" s="3"/>
      <c r="C37" s="3"/>
      <c r="D37" s="3"/>
      <c r="E37" s="3"/>
      <c r="F37" s="3"/>
      <c r="G37" s="3">
        <v>1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>
        <f t="shared" si="0"/>
        <v>1</v>
      </c>
      <c r="U37" s="11">
        <f t="shared" si="1"/>
        <v>1</v>
      </c>
      <c r="X37" s="12"/>
      <c r="Y37" s="20"/>
      <c r="Z37" s="12"/>
      <c r="AA37" s="12"/>
      <c r="AB37" s="12"/>
      <c r="AC37" s="12"/>
      <c r="AD37" s="12"/>
      <c r="AE37" s="12"/>
      <c r="AF37" s="12"/>
      <c r="AG37" s="12"/>
    </row>
    <row r="38" spans="1:33" ht="11.25">
      <c r="A38" s="1" t="s">
        <v>781</v>
      </c>
      <c r="B38" s="3">
        <v>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f t="shared" si="0"/>
        <v>1</v>
      </c>
      <c r="U38" s="11">
        <f t="shared" si="1"/>
        <v>1</v>
      </c>
      <c r="X38" s="12"/>
      <c r="Y38" s="20"/>
      <c r="Z38" s="12"/>
      <c r="AA38" s="12"/>
      <c r="AB38" s="12"/>
      <c r="AC38" s="12"/>
      <c r="AD38" s="12"/>
      <c r="AE38" s="12"/>
      <c r="AF38" s="12"/>
      <c r="AG38" s="12"/>
    </row>
    <row r="39" spans="1:21" ht="11.25">
      <c r="A39" s="1" t="s">
        <v>794</v>
      </c>
      <c r="B39" s="3"/>
      <c r="C39" s="3"/>
      <c r="D39" s="3"/>
      <c r="E39" s="3"/>
      <c r="F39" s="3"/>
      <c r="G39" s="3"/>
      <c r="H39" s="3"/>
      <c r="I39" s="3">
        <v>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>
        <f t="shared" si="0"/>
        <v>1</v>
      </c>
      <c r="U39" s="11">
        <f t="shared" si="1"/>
        <v>1</v>
      </c>
    </row>
    <row r="40" spans="1:33" ht="11.25">
      <c r="A40" s="1" t="s">
        <v>875</v>
      </c>
      <c r="B40" s="3"/>
      <c r="C40" s="3"/>
      <c r="D40" s="3"/>
      <c r="E40" s="3"/>
      <c r="F40" s="3">
        <v>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f t="shared" si="0"/>
        <v>1</v>
      </c>
      <c r="U40" s="11">
        <f t="shared" si="1"/>
        <v>1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21" ht="11.25">
      <c r="A41" s="1" t="s">
        <v>715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v>1</v>
      </c>
      <c r="O41" s="3"/>
      <c r="P41" s="3"/>
      <c r="Q41" s="3"/>
      <c r="R41" s="3"/>
      <c r="S41" s="3"/>
      <c r="T41" s="3">
        <f t="shared" si="0"/>
        <v>1</v>
      </c>
      <c r="U41" s="11">
        <f t="shared" si="1"/>
        <v>1</v>
      </c>
    </row>
    <row r="42" spans="1:21" ht="11.25">
      <c r="A42" s="1" t="s">
        <v>1513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>
        <v>1</v>
      </c>
      <c r="N42" s="3"/>
      <c r="O42" s="3"/>
      <c r="P42" s="3"/>
      <c r="Q42" s="3"/>
      <c r="R42" s="3"/>
      <c r="S42" s="3"/>
      <c r="T42" s="3">
        <f t="shared" si="0"/>
        <v>1</v>
      </c>
      <c r="U42" s="11">
        <f t="shared" si="1"/>
        <v>1</v>
      </c>
    </row>
    <row r="43" spans="1:21" ht="11.25">
      <c r="A43" s="1" t="s">
        <v>877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>
        <v>1</v>
      </c>
      <c r="M43" s="3"/>
      <c r="N43" s="3"/>
      <c r="O43" s="3"/>
      <c r="P43" s="3"/>
      <c r="Q43" s="3"/>
      <c r="R43" s="3"/>
      <c r="S43" s="3"/>
      <c r="T43" s="3">
        <f t="shared" si="0"/>
        <v>1</v>
      </c>
      <c r="U43" s="11">
        <f t="shared" si="1"/>
        <v>1</v>
      </c>
    </row>
    <row r="44" spans="1:21" ht="11.2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f t="shared" si="0"/>
        <v>0</v>
      </c>
      <c r="U44" s="11">
        <f t="shared" si="1"/>
        <v>0</v>
      </c>
    </row>
    <row r="45" spans="1:21" ht="11.2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f t="shared" si="0"/>
        <v>0</v>
      </c>
      <c r="U45" s="11">
        <f t="shared" si="1"/>
        <v>0</v>
      </c>
    </row>
    <row r="46" spans="1:21" ht="11.2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>
        <f t="shared" si="0"/>
        <v>0</v>
      </c>
      <c r="U46" s="11">
        <f t="shared" si="1"/>
        <v>0</v>
      </c>
    </row>
  </sheetData>
  <sheetProtection/>
  <printOptions/>
  <pageMargins left="0.45" right="0.45" top="0.5" bottom="0.5" header="0.3" footer="0.3"/>
  <pageSetup horizontalDpi="600" verticalDpi="6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Z128"/>
  <sheetViews>
    <sheetView zoomScalePageLayoutView="0" workbookViewId="0" topLeftCell="A10">
      <selection activeCell="A32" sqref="A32"/>
    </sheetView>
  </sheetViews>
  <sheetFormatPr defaultColWidth="11.421875" defaultRowHeight="12.75"/>
  <cols>
    <col min="1" max="1" width="4.00390625" style="11" bestFit="1" customWidth="1"/>
    <col min="2" max="2" width="9.00390625" style="11" bestFit="1" customWidth="1"/>
    <col min="3" max="12" width="3.00390625" style="34" bestFit="1" customWidth="1"/>
    <col min="13" max="13" width="3.421875" style="34" bestFit="1" customWidth="1"/>
    <col min="14" max="14" width="2.8515625" style="34" customWidth="1"/>
    <col min="15" max="18" width="3.00390625" style="34" bestFit="1" customWidth="1"/>
    <col min="19" max="19" width="3.421875" style="34" bestFit="1" customWidth="1"/>
    <col min="20" max="21" width="3.00390625" style="34" bestFit="1" customWidth="1"/>
    <col min="22" max="22" width="3.00390625" style="35" bestFit="1" customWidth="1"/>
    <col min="23" max="23" width="3.00390625" style="34" bestFit="1" customWidth="1"/>
    <col min="24" max="24" width="3.421875" style="34" bestFit="1" customWidth="1"/>
    <col min="25" max="25" width="3.00390625" style="34" bestFit="1" customWidth="1"/>
    <col min="26" max="26" width="3.00390625" style="24" bestFit="1" customWidth="1"/>
    <col min="27" max="32" width="3.00390625" style="34" bestFit="1" customWidth="1"/>
    <col min="33" max="42" width="3.00390625" style="34" customWidth="1"/>
    <col min="43" max="43" width="4.8515625" style="11" bestFit="1" customWidth="1"/>
    <col min="44" max="44" width="3.421875" style="20" bestFit="1" customWidth="1"/>
    <col min="45" max="45" width="2.7109375" style="24" bestFit="1" customWidth="1"/>
    <col min="46" max="46" width="11.421875" style="6" customWidth="1"/>
    <col min="47" max="53" width="3.7109375" style="6" customWidth="1"/>
    <col min="54" max="16384" width="11.421875" style="6" customWidth="1"/>
  </cols>
  <sheetData>
    <row r="1" spans="1:44" ht="37.5" customHeight="1">
      <c r="A1" s="5" t="s">
        <v>85</v>
      </c>
      <c r="B1" s="2" t="s">
        <v>279</v>
      </c>
      <c r="C1" s="32" t="s">
        <v>366</v>
      </c>
      <c r="D1" s="32" t="s">
        <v>288</v>
      </c>
      <c r="E1" s="32" t="s">
        <v>5</v>
      </c>
      <c r="F1" s="31" t="s">
        <v>406</v>
      </c>
      <c r="G1" s="32" t="s">
        <v>484</v>
      </c>
      <c r="H1" s="32" t="s">
        <v>154</v>
      </c>
      <c r="I1" s="32" t="s">
        <v>177</v>
      </c>
      <c r="J1" s="32" t="s">
        <v>1508</v>
      </c>
      <c r="K1" s="32" t="s">
        <v>287</v>
      </c>
      <c r="L1" s="32" t="s">
        <v>18</v>
      </c>
      <c r="M1" s="32" t="s">
        <v>34</v>
      </c>
      <c r="N1" s="32" t="s">
        <v>59</v>
      </c>
      <c r="O1" s="32" t="s">
        <v>271</v>
      </c>
      <c r="P1" s="32" t="s">
        <v>10</v>
      </c>
      <c r="Q1" s="32" t="s">
        <v>442</v>
      </c>
      <c r="R1" s="32" t="s">
        <v>132</v>
      </c>
      <c r="S1" s="32" t="s">
        <v>218</v>
      </c>
      <c r="T1" s="32" t="s">
        <v>94</v>
      </c>
      <c r="U1" s="32" t="s">
        <v>175</v>
      </c>
      <c r="V1" s="32" t="s">
        <v>15</v>
      </c>
      <c r="W1" s="32" t="s">
        <v>12</v>
      </c>
      <c r="X1" s="32" t="s">
        <v>1468</v>
      </c>
      <c r="Y1" s="32" t="s">
        <v>13</v>
      </c>
      <c r="Z1" s="31" t="s">
        <v>1509</v>
      </c>
      <c r="AA1" s="32" t="s">
        <v>67</v>
      </c>
      <c r="AB1" s="32" t="s">
        <v>395</v>
      </c>
      <c r="AC1" s="32" t="s">
        <v>475</v>
      </c>
      <c r="AD1" s="31" t="s">
        <v>505</v>
      </c>
      <c r="AE1" s="32" t="s">
        <v>152</v>
      </c>
      <c r="AF1" s="32" t="s">
        <v>351</v>
      </c>
      <c r="AG1" s="32" t="s">
        <v>19</v>
      </c>
      <c r="AH1" s="32" t="s">
        <v>435</v>
      </c>
      <c r="AI1" s="32"/>
      <c r="AJ1" s="32"/>
      <c r="AK1" s="32"/>
      <c r="AL1" s="32"/>
      <c r="AM1" s="32"/>
      <c r="AN1" s="32"/>
      <c r="AO1" s="32"/>
      <c r="AP1" s="32"/>
      <c r="AQ1" s="42" t="s">
        <v>259</v>
      </c>
      <c r="AR1" s="3"/>
    </row>
    <row r="2" spans="1:45" ht="11.25">
      <c r="A2" s="11" t="s">
        <v>1651</v>
      </c>
      <c r="B2" s="9" t="s">
        <v>13</v>
      </c>
      <c r="C2" s="33"/>
      <c r="D2" s="33"/>
      <c r="E2" s="33">
        <v>50</v>
      </c>
      <c r="F2" s="33">
        <v>59</v>
      </c>
      <c r="G2" s="33"/>
      <c r="H2" s="33"/>
      <c r="I2" s="3"/>
      <c r="J2" s="33"/>
      <c r="K2" s="33">
        <v>64</v>
      </c>
      <c r="L2" s="33">
        <v>60</v>
      </c>
      <c r="M2" s="33"/>
      <c r="N2" s="75">
        <v>33</v>
      </c>
      <c r="O2" s="33"/>
      <c r="P2" s="75">
        <v>22</v>
      </c>
      <c r="Q2" s="33"/>
      <c r="R2" s="75">
        <v>41</v>
      </c>
      <c r="S2" s="33"/>
      <c r="T2" s="33"/>
      <c r="U2" s="33"/>
      <c r="V2" s="75">
        <v>30</v>
      </c>
      <c r="W2" s="33">
        <v>54</v>
      </c>
      <c r="X2" s="75">
        <v>4</v>
      </c>
      <c r="Y2" s="75">
        <v>30</v>
      </c>
      <c r="Z2" s="9"/>
      <c r="AA2" s="33"/>
      <c r="AB2" s="33"/>
      <c r="AC2" s="33"/>
      <c r="AD2" s="33"/>
      <c r="AE2" s="75">
        <v>24</v>
      </c>
      <c r="AF2" s="33"/>
      <c r="AG2" s="33">
        <v>66</v>
      </c>
      <c r="AH2" s="33"/>
      <c r="AI2" s="33"/>
      <c r="AJ2" s="33"/>
      <c r="AK2" s="33"/>
      <c r="AL2" s="33"/>
      <c r="AM2" s="33"/>
      <c r="AN2" s="33"/>
      <c r="AO2" s="33"/>
      <c r="AP2" s="33"/>
      <c r="AQ2" s="9">
        <f>-P2-V2-N2-X2-Y2-AE2-R2</f>
        <v>-184</v>
      </c>
      <c r="AR2" s="3">
        <f aca="true" t="shared" si="0" ref="AR2:AR33">SUM(C2:AQ2)</f>
        <v>353</v>
      </c>
      <c r="AS2" s="24">
        <f aca="true" t="shared" si="1" ref="AS2:AS33">COUNTA(C2:AP2)</f>
        <v>13</v>
      </c>
    </row>
    <row r="3" spans="1:45" ht="11.25" customHeight="1">
      <c r="A3" s="11" t="s">
        <v>1651</v>
      </c>
      <c r="B3" s="9" t="s">
        <v>132</v>
      </c>
      <c r="C3" s="33"/>
      <c r="D3" s="33"/>
      <c r="E3" s="33">
        <v>39</v>
      </c>
      <c r="F3" s="75">
        <v>3</v>
      </c>
      <c r="G3" s="33"/>
      <c r="H3" s="33"/>
      <c r="I3" s="33"/>
      <c r="J3" s="33"/>
      <c r="K3" s="33">
        <v>55</v>
      </c>
      <c r="L3" s="33">
        <v>33</v>
      </c>
      <c r="M3" s="33"/>
      <c r="N3" s="75">
        <v>18</v>
      </c>
      <c r="O3" s="33"/>
      <c r="P3" s="33"/>
      <c r="Q3" s="33"/>
      <c r="R3" s="33">
        <v>39</v>
      </c>
      <c r="S3" s="33"/>
      <c r="T3" s="33"/>
      <c r="U3" s="33"/>
      <c r="V3" s="75">
        <v>29</v>
      </c>
      <c r="W3" s="75">
        <v>22</v>
      </c>
      <c r="X3" s="33"/>
      <c r="Y3" s="33">
        <v>35</v>
      </c>
      <c r="Z3" s="73">
        <v>15</v>
      </c>
      <c r="AA3" s="33"/>
      <c r="AB3" s="33"/>
      <c r="AC3" s="33"/>
      <c r="AD3" s="33"/>
      <c r="AE3" s="33"/>
      <c r="AF3" s="33"/>
      <c r="AG3" s="33">
        <v>41</v>
      </c>
      <c r="AH3" s="33"/>
      <c r="AI3" s="33"/>
      <c r="AJ3" s="33"/>
      <c r="AK3" s="33"/>
      <c r="AL3" s="33"/>
      <c r="AM3" s="33"/>
      <c r="AN3" s="33"/>
      <c r="AO3" s="33"/>
      <c r="AP3" s="33"/>
      <c r="AQ3" s="42">
        <f>-F3-N3-W3-Z3-V3</f>
        <v>-87</v>
      </c>
      <c r="AR3" s="3">
        <f t="shared" si="0"/>
        <v>242</v>
      </c>
      <c r="AS3" s="24">
        <f t="shared" si="1"/>
        <v>11</v>
      </c>
    </row>
    <row r="4" spans="1:45" ht="11.25">
      <c r="A4" s="11" t="s">
        <v>1651</v>
      </c>
      <c r="B4" s="9" t="s">
        <v>158</v>
      </c>
      <c r="C4" s="33"/>
      <c r="D4" s="33"/>
      <c r="E4" s="33">
        <v>11</v>
      </c>
      <c r="F4" s="33"/>
      <c r="G4" s="33"/>
      <c r="H4" s="33"/>
      <c r="I4" s="33"/>
      <c r="J4" s="33"/>
      <c r="K4" s="33">
        <v>17</v>
      </c>
      <c r="L4" s="33">
        <v>16</v>
      </c>
      <c r="M4" s="33"/>
      <c r="N4" s="33"/>
      <c r="O4" s="33"/>
      <c r="P4" s="33"/>
      <c r="Q4" s="33"/>
      <c r="R4" s="33">
        <v>23</v>
      </c>
      <c r="S4" s="33"/>
      <c r="T4" s="33"/>
      <c r="U4" s="33"/>
      <c r="V4" s="33"/>
      <c r="W4" s="33"/>
      <c r="X4" s="33"/>
      <c r="Y4" s="33"/>
      <c r="Z4" s="9">
        <v>8</v>
      </c>
      <c r="AA4" s="33"/>
      <c r="AB4" s="33"/>
      <c r="AC4" s="33"/>
      <c r="AD4" s="33"/>
      <c r="AE4" s="33">
        <v>12</v>
      </c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9"/>
      <c r="AR4" s="3">
        <f t="shared" si="0"/>
        <v>87</v>
      </c>
      <c r="AS4" s="24">
        <f t="shared" si="1"/>
        <v>6</v>
      </c>
    </row>
    <row r="5" spans="1:51" ht="11.25" customHeight="1">
      <c r="A5" s="11" t="s">
        <v>1651</v>
      </c>
      <c r="B5" s="3" t="s">
        <v>32</v>
      </c>
      <c r="C5" s="3"/>
      <c r="D5" s="3"/>
      <c r="E5" s="3"/>
      <c r="F5" s="3"/>
      <c r="G5" s="3">
        <v>17</v>
      </c>
      <c r="H5" s="33"/>
      <c r="I5" s="33"/>
      <c r="J5" s="33"/>
      <c r="K5" s="33"/>
      <c r="L5" s="33"/>
      <c r="M5" s="33">
        <v>21</v>
      </c>
      <c r="N5" s="33"/>
      <c r="O5" s="33"/>
      <c r="P5" s="33"/>
      <c r="Q5" s="33"/>
      <c r="R5" s="33"/>
      <c r="S5" s="33"/>
      <c r="T5" s="33">
        <v>36</v>
      </c>
      <c r="U5" s="33"/>
      <c r="V5" s="33"/>
      <c r="W5" s="33"/>
      <c r="X5" s="33"/>
      <c r="Y5" s="33"/>
      <c r="Z5" s="9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9"/>
      <c r="AR5" s="3">
        <f t="shared" si="0"/>
        <v>74</v>
      </c>
      <c r="AS5" s="24">
        <f t="shared" si="1"/>
        <v>3</v>
      </c>
      <c r="AT5" s="20"/>
      <c r="AU5" s="20"/>
      <c r="AV5" s="20"/>
      <c r="AW5" s="20"/>
      <c r="AX5" s="20"/>
      <c r="AY5" s="20"/>
    </row>
    <row r="6" spans="1:45" ht="11.25" customHeight="1">
      <c r="A6" s="11" t="s">
        <v>1651</v>
      </c>
      <c r="B6" s="3" t="s">
        <v>71</v>
      </c>
      <c r="C6" s="3"/>
      <c r="D6" s="3"/>
      <c r="E6" s="3"/>
      <c r="F6" s="3"/>
      <c r="G6" s="3">
        <v>9</v>
      </c>
      <c r="H6" s="33">
        <v>9</v>
      </c>
      <c r="I6" s="33"/>
      <c r="J6" s="33"/>
      <c r="K6" s="33"/>
      <c r="L6" s="33"/>
      <c r="M6" s="33">
        <v>9</v>
      </c>
      <c r="N6" s="33"/>
      <c r="O6" s="33"/>
      <c r="P6" s="33"/>
      <c r="Q6" s="33"/>
      <c r="R6" s="33"/>
      <c r="S6" s="33"/>
      <c r="T6" s="33">
        <v>9</v>
      </c>
      <c r="U6" s="33"/>
      <c r="V6" s="33"/>
      <c r="W6" s="33"/>
      <c r="X6" s="33"/>
      <c r="Y6" s="33"/>
      <c r="Z6" s="9"/>
      <c r="AA6" s="33">
        <v>13</v>
      </c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9"/>
      <c r="AR6" s="3">
        <f t="shared" si="0"/>
        <v>49</v>
      </c>
      <c r="AS6" s="24">
        <f t="shared" si="1"/>
        <v>5</v>
      </c>
    </row>
    <row r="7" spans="1:51" ht="11.25">
      <c r="A7" s="11" t="s">
        <v>1651</v>
      </c>
      <c r="B7" s="3" t="s">
        <v>336</v>
      </c>
      <c r="C7" s="33">
        <v>16</v>
      </c>
      <c r="D7" s="33"/>
      <c r="E7" s="33"/>
      <c r="F7" s="33"/>
      <c r="G7" s="33"/>
      <c r="H7" s="33"/>
      <c r="I7" s="33"/>
      <c r="J7" s="33">
        <v>6</v>
      </c>
      <c r="K7" s="33"/>
      <c r="L7" s="33"/>
      <c r="M7" s="33"/>
      <c r="N7" s="33"/>
      <c r="O7" s="33">
        <v>19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9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9"/>
      <c r="AR7" s="3">
        <f t="shared" si="0"/>
        <v>41</v>
      </c>
      <c r="AS7" s="24">
        <f t="shared" si="1"/>
        <v>3</v>
      </c>
      <c r="AT7" s="20"/>
      <c r="AU7" s="20"/>
      <c r="AV7" s="20"/>
      <c r="AW7" s="20"/>
      <c r="AX7" s="20"/>
      <c r="AY7" s="20"/>
    </row>
    <row r="8" spans="1:45" ht="11.25">
      <c r="A8" s="11" t="s">
        <v>1651</v>
      </c>
      <c r="B8" s="3" t="s">
        <v>30</v>
      </c>
      <c r="C8" s="3"/>
      <c r="D8" s="3"/>
      <c r="E8" s="3"/>
      <c r="F8" s="3"/>
      <c r="G8" s="3">
        <v>6</v>
      </c>
      <c r="H8" s="33"/>
      <c r="I8" s="33"/>
      <c r="J8" s="33"/>
      <c r="K8" s="33"/>
      <c r="L8" s="33"/>
      <c r="M8" s="33">
        <v>4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9"/>
      <c r="AA8" s="33">
        <v>11</v>
      </c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9"/>
      <c r="AR8" s="3">
        <f t="shared" si="0"/>
        <v>21</v>
      </c>
      <c r="AS8" s="24">
        <f t="shared" si="1"/>
        <v>3</v>
      </c>
    </row>
    <row r="9" spans="1:51" ht="11.25">
      <c r="A9" s="11" t="s">
        <v>1651</v>
      </c>
      <c r="B9" s="9" t="s">
        <v>1055</v>
      </c>
      <c r="C9" s="33"/>
      <c r="D9" s="33"/>
      <c r="E9" s="33"/>
      <c r="F9" s="33"/>
      <c r="G9" s="33"/>
      <c r="H9" s="33"/>
      <c r="I9" s="33"/>
      <c r="J9" s="33">
        <v>19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9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9"/>
      <c r="AR9" s="3">
        <f t="shared" si="0"/>
        <v>19</v>
      </c>
      <c r="AS9" s="24">
        <f t="shared" si="1"/>
        <v>1</v>
      </c>
      <c r="AT9" s="20"/>
      <c r="AU9" s="20"/>
      <c r="AV9" s="20"/>
      <c r="AW9" s="20"/>
      <c r="AX9" s="20"/>
      <c r="AY9" s="20"/>
    </row>
    <row r="10" spans="1:45" ht="11.25">
      <c r="A10" s="11" t="s">
        <v>1651</v>
      </c>
      <c r="B10" s="9" t="s">
        <v>44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9">
        <v>18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9"/>
      <c r="AR10" s="3">
        <f t="shared" si="0"/>
        <v>18</v>
      </c>
      <c r="AS10" s="24">
        <f t="shared" si="1"/>
        <v>1</v>
      </c>
    </row>
    <row r="11" spans="1:51" ht="11.25">
      <c r="A11" s="11" t="s">
        <v>1651</v>
      </c>
      <c r="B11" s="3" t="s">
        <v>288</v>
      </c>
      <c r="C11" s="3"/>
      <c r="D11" s="3">
        <v>13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>
        <v>4</v>
      </c>
      <c r="R11" s="33"/>
      <c r="S11" s="33"/>
      <c r="T11" s="33"/>
      <c r="U11" s="33"/>
      <c r="V11" s="33"/>
      <c r="W11" s="33"/>
      <c r="X11" s="33"/>
      <c r="Y11" s="33"/>
      <c r="Z11" s="9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9"/>
      <c r="AR11" s="3">
        <f t="shared" si="0"/>
        <v>17</v>
      </c>
      <c r="AS11" s="24">
        <f t="shared" si="1"/>
        <v>2</v>
      </c>
      <c r="AT11" s="20"/>
      <c r="AU11" s="20"/>
      <c r="AV11" s="20"/>
      <c r="AW11" s="20"/>
      <c r="AX11" s="20"/>
      <c r="AY11" s="20"/>
    </row>
    <row r="12" spans="1:45" ht="11.25">
      <c r="A12" s="11" t="s">
        <v>1651</v>
      </c>
      <c r="B12" s="3" t="s">
        <v>650</v>
      </c>
      <c r="C12" s="3"/>
      <c r="D12" s="3">
        <v>16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9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9"/>
      <c r="AR12" s="3">
        <f t="shared" si="0"/>
        <v>16</v>
      </c>
      <c r="AS12" s="24">
        <f t="shared" si="1"/>
        <v>1</v>
      </c>
    </row>
    <row r="13" spans="1:45" ht="11.25">
      <c r="A13" s="11" t="s">
        <v>1651</v>
      </c>
      <c r="B13" s="9" t="s">
        <v>473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9"/>
      <c r="AA13" s="33"/>
      <c r="AB13" s="33"/>
      <c r="AC13" s="33"/>
      <c r="AD13" s="33">
        <v>16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9"/>
      <c r="AR13" s="3">
        <f t="shared" si="0"/>
        <v>16</v>
      </c>
      <c r="AS13" s="24">
        <f t="shared" si="1"/>
        <v>1</v>
      </c>
    </row>
    <row r="14" spans="1:45" ht="11.25">
      <c r="A14" s="11" t="s">
        <v>1651</v>
      </c>
      <c r="B14" s="9" t="s">
        <v>325</v>
      </c>
      <c r="C14" s="3"/>
      <c r="D14" s="3"/>
      <c r="E14" s="3"/>
      <c r="F14" s="3"/>
      <c r="G14" s="3">
        <v>2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9"/>
      <c r="AA14" s="33">
        <v>13</v>
      </c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9"/>
      <c r="AR14" s="3">
        <f t="shared" si="0"/>
        <v>15</v>
      </c>
      <c r="AS14" s="24">
        <f t="shared" si="1"/>
        <v>2</v>
      </c>
    </row>
    <row r="15" spans="1:52" ht="11.25">
      <c r="A15" s="11" t="s">
        <v>1651</v>
      </c>
      <c r="B15" s="9" t="s">
        <v>290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9"/>
      <c r="AA15" s="33"/>
      <c r="AB15" s="33"/>
      <c r="AC15" s="33"/>
      <c r="AD15" s="33"/>
      <c r="AE15" s="33"/>
      <c r="AF15" s="33"/>
      <c r="AG15" s="33">
        <v>11</v>
      </c>
      <c r="AH15" s="33"/>
      <c r="AI15" s="33"/>
      <c r="AJ15" s="33"/>
      <c r="AK15" s="33"/>
      <c r="AL15" s="33"/>
      <c r="AM15" s="33"/>
      <c r="AN15" s="33"/>
      <c r="AO15" s="33"/>
      <c r="AP15" s="33"/>
      <c r="AQ15" s="9"/>
      <c r="AR15" s="3">
        <f t="shared" si="0"/>
        <v>11</v>
      </c>
      <c r="AS15" s="24">
        <f t="shared" si="1"/>
        <v>1</v>
      </c>
      <c r="AX15" s="20"/>
      <c r="AY15" s="20"/>
      <c r="AZ15" s="7"/>
    </row>
    <row r="16" spans="1:45" ht="11.25">
      <c r="A16" s="11" t="s">
        <v>1651</v>
      </c>
      <c r="B16" s="3" t="s">
        <v>294</v>
      </c>
      <c r="C16" s="3"/>
      <c r="D16" s="3"/>
      <c r="E16" s="3"/>
      <c r="F16" s="3"/>
      <c r="G16" s="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>
        <v>11</v>
      </c>
      <c r="T16" s="33"/>
      <c r="U16" s="33"/>
      <c r="V16" s="33"/>
      <c r="W16" s="33"/>
      <c r="X16" s="33"/>
      <c r="Y16" s="33"/>
      <c r="Z16" s="9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9"/>
      <c r="AR16" s="3">
        <f t="shared" si="0"/>
        <v>11</v>
      </c>
      <c r="AS16" s="24">
        <f t="shared" si="1"/>
        <v>1</v>
      </c>
    </row>
    <row r="17" spans="1:45" ht="11.25">
      <c r="A17" s="11" t="s">
        <v>1651</v>
      </c>
      <c r="B17" s="3" t="s">
        <v>442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>
        <v>11</v>
      </c>
      <c r="R17" s="33"/>
      <c r="S17" s="33"/>
      <c r="T17" s="33"/>
      <c r="U17" s="33"/>
      <c r="V17" s="33"/>
      <c r="W17" s="33"/>
      <c r="X17" s="33"/>
      <c r="Y17" s="33"/>
      <c r="Z17" s="9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9"/>
      <c r="AR17" s="3">
        <f t="shared" si="0"/>
        <v>11</v>
      </c>
      <c r="AS17" s="24">
        <f t="shared" si="1"/>
        <v>1</v>
      </c>
    </row>
    <row r="18" spans="1:51" ht="11.25">
      <c r="A18" s="11" t="s">
        <v>1651</v>
      </c>
      <c r="B18" s="3" t="s">
        <v>380</v>
      </c>
      <c r="C18" s="3"/>
      <c r="D18" s="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9"/>
      <c r="AA18" s="33"/>
      <c r="AB18" s="33"/>
      <c r="AC18" s="33"/>
      <c r="AD18" s="33"/>
      <c r="AE18" s="33"/>
      <c r="AF18" s="33">
        <v>10</v>
      </c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9"/>
      <c r="AR18" s="3">
        <f t="shared" si="0"/>
        <v>10</v>
      </c>
      <c r="AS18" s="24">
        <f t="shared" si="1"/>
        <v>1</v>
      </c>
      <c r="AT18" s="12"/>
      <c r="AU18" s="12"/>
      <c r="AV18" s="12"/>
      <c r="AW18" s="12"/>
      <c r="AX18" s="20"/>
      <c r="AY18" s="20"/>
    </row>
    <row r="19" spans="1:45" ht="11.25">
      <c r="A19" s="11" t="s">
        <v>1651</v>
      </c>
      <c r="B19" s="9" t="s">
        <v>1052</v>
      </c>
      <c r="C19" s="33"/>
      <c r="D19" s="33"/>
      <c r="E19" s="33"/>
      <c r="F19" s="33"/>
      <c r="G19" s="33"/>
      <c r="H19" s="33"/>
      <c r="I19" s="33"/>
      <c r="J19" s="33">
        <v>9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9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9"/>
      <c r="AR19" s="3">
        <f t="shared" si="0"/>
        <v>9</v>
      </c>
      <c r="AS19" s="24">
        <f t="shared" si="1"/>
        <v>1</v>
      </c>
    </row>
    <row r="20" spans="1:45" ht="11.25">
      <c r="A20" s="11" t="s">
        <v>1651</v>
      </c>
      <c r="B20" s="9" t="s">
        <v>1398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>
        <v>9</v>
      </c>
      <c r="W20" s="33"/>
      <c r="X20" s="33"/>
      <c r="Y20" s="33"/>
      <c r="Z20" s="9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9"/>
      <c r="AR20" s="3">
        <f t="shared" si="0"/>
        <v>9</v>
      </c>
      <c r="AS20" s="24">
        <f t="shared" si="1"/>
        <v>1</v>
      </c>
    </row>
    <row r="21" spans="1:45" ht="11.25">
      <c r="A21" s="11" t="s">
        <v>1651</v>
      </c>
      <c r="B21" s="9" t="s">
        <v>87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>
        <v>1</v>
      </c>
      <c r="N21" s="33"/>
      <c r="O21" s="33"/>
      <c r="P21" s="33"/>
      <c r="Q21" s="33"/>
      <c r="R21" s="33"/>
      <c r="S21" s="33"/>
      <c r="T21" s="33">
        <v>7</v>
      </c>
      <c r="U21" s="33"/>
      <c r="V21" s="33"/>
      <c r="W21" s="33"/>
      <c r="X21" s="33"/>
      <c r="Y21" s="33"/>
      <c r="Z21" s="9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9"/>
      <c r="AR21" s="3">
        <f t="shared" si="0"/>
        <v>8</v>
      </c>
      <c r="AS21" s="24">
        <f t="shared" si="1"/>
        <v>2</v>
      </c>
    </row>
    <row r="22" spans="1:45" ht="11.25">
      <c r="A22" s="11" t="s">
        <v>1651</v>
      </c>
      <c r="B22" s="3" t="s">
        <v>282</v>
      </c>
      <c r="C22" s="3"/>
      <c r="D22" s="3">
        <v>6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9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9"/>
      <c r="AR22" s="3">
        <f t="shared" si="0"/>
        <v>6</v>
      </c>
      <c r="AS22" s="24">
        <f t="shared" si="1"/>
        <v>1</v>
      </c>
    </row>
    <row r="23" spans="1:45" ht="11.25">
      <c r="A23" s="11" t="s">
        <v>1651</v>
      </c>
      <c r="B23" s="9" t="s">
        <v>92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9"/>
      <c r="AA23" s="33"/>
      <c r="AB23" s="33"/>
      <c r="AC23" s="33"/>
      <c r="AD23" s="33">
        <v>3</v>
      </c>
      <c r="AE23" s="33"/>
      <c r="AF23" s="33"/>
      <c r="AG23" s="33">
        <v>3</v>
      </c>
      <c r="AH23" s="33"/>
      <c r="AI23" s="33"/>
      <c r="AJ23" s="33"/>
      <c r="AK23" s="33"/>
      <c r="AL23" s="33"/>
      <c r="AM23" s="33"/>
      <c r="AN23" s="33"/>
      <c r="AO23" s="33"/>
      <c r="AP23" s="33"/>
      <c r="AQ23" s="9"/>
      <c r="AR23" s="3">
        <f t="shared" si="0"/>
        <v>6</v>
      </c>
      <c r="AS23" s="24">
        <f t="shared" si="1"/>
        <v>2</v>
      </c>
    </row>
    <row r="24" spans="1:51" ht="11.25">
      <c r="A24" s="11" t="s">
        <v>1651</v>
      </c>
      <c r="B24" s="3" t="s">
        <v>1287</v>
      </c>
      <c r="C24" s="3"/>
      <c r="D24" s="3"/>
      <c r="E24" s="3"/>
      <c r="F24" s="3"/>
      <c r="G24" s="3"/>
      <c r="H24" s="33"/>
      <c r="I24" s="33"/>
      <c r="J24" s="33"/>
      <c r="K24" s="33"/>
      <c r="L24" s="33"/>
      <c r="M24" s="33"/>
      <c r="N24" s="33"/>
      <c r="O24" s="33"/>
      <c r="P24" s="33"/>
      <c r="Q24" s="33">
        <v>5</v>
      </c>
      <c r="R24" s="33"/>
      <c r="S24" s="33"/>
      <c r="T24" s="33"/>
      <c r="U24" s="33"/>
      <c r="V24" s="33"/>
      <c r="W24" s="33"/>
      <c r="X24" s="33"/>
      <c r="Y24" s="33"/>
      <c r="Z24" s="9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9"/>
      <c r="AR24" s="3">
        <f t="shared" si="0"/>
        <v>5</v>
      </c>
      <c r="AS24" s="24">
        <f t="shared" si="1"/>
        <v>1</v>
      </c>
      <c r="AT24" s="20"/>
      <c r="AU24" s="20"/>
      <c r="AV24" s="20"/>
      <c r="AW24" s="20"/>
      <c r="AX24" s="20"/>
      <c r="AY24" s="20"/>
    </row>
    <row r="25" spans="1:45" ht="11.25">
      <c r="A25" s="11" t="s">
        <v>1651</v>
      </c>
      <c r="B25" s="9" t="s">
        <v>327</v>
      </c>
      <c r="C25" s="3"/>
      <c r="D25" s="3"/>
      <c r="E25" s="3"/>
      <c r="F25" s="3"/>
      <c r="G25" s="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>
        <v>3</v>
      </c>
      <c r="U25" s="33"/>
      <c r="V25" s="33"/>
      <c r="W25" s="33"/>
      <c r="X25" s="33"/>
      <c r="Y25" s="33"/>
      <c r="Z25" s="9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9"/>
      <c r="AR25" s="3">
        <f t="shared" si="0"/>
        <v>3</v>
      </c>
      <c r="AS25" s="24">
        <f t="shared" si="1"/>
        <v>1</v>
      </c>
    </row>
    <row r="26" spans="1:45" ht="11.25">
      <c r="A26" s="11" t="s">
        <v>1651</v>
      </c>
      <c r="B26" s="9" t="s">
        <v>326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9"/>
      <c r="AA26" s="33"/>
      <c r="AB26" s="33"/>
      <c r="AC26" s="33">
        <v>3</v>
      </c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9"/>
      <c r="AR26" s="3">
        <f t="shared" si="0"/>
        <v>3</v>
      </c>
      <c r="AS26" s="24">
        <f t="shared" si="1"/>
        <v>1</v>
      </c>
    </row>
    <row r="27" spans="1:45" ht="11.25">
      <c r="A27" s="7" t="s">
        <v>1651</v>
      </c>
      <c r="B27" s="9" t="s">
        <v>506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9"/>
      <c r="AA27" s="33"/>
      <c r="AB27" s="33"/>
      <c r="AC27" s="33"/>
      <c r="AD27" s="33">
        <v>2</v>
      </c>
      <c r="AE27" s="33"/>
      <c r="AF27" s="33"/>
      <c r="AG27" s="33"/>
      <c r="AH27" s="33"/>
      <c r="AI27" s="33"/>
      <c r="AJ27" s="33"/>
      <c r="AK27" s="33"/>
      <c r="AL27" s="9"/>
      <c r="AM27" s="9"/>
      <c r="AN27" s="9"/>
      <c r="AO27" s="9"/>
      <c r="AP27" s="9"/>
      <c r="AQ27" s="42"/>
      <c r="AR27" s="3">
        <f t="shared" si="0"/>
        <v>2</v>
      </c>
      <c r="AS27" s="24">
        <f t="shared" si="1"/>
        <v>1</v>
      </c>
    </row>
    <row r="28" spans="1:45" ht="11.25">
      <c r="A28" s="11" t="s">
        <v>1651</v>
      </c>
      <c r="B28" s="3" t="s">
        <v>285</v>
      </c>
      <c r="C28" s="3"/>
      <c r="D28" s="3"/>
      <c r="E28" s="3"/>
      <c r="F28" s="3"/>
      <c r="G28" s="3">
        <v>2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9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9"/>
      <c r="AM28" s="9"/>
      <c r="AN28" s="9"/>
      <c r="AO28" s="9"/>
      <c r="AP28" s="9"/>
      <c r="AQ28" s="9"/>
      <c r="AR28" s="3">
        <f t="shared" si="0"/>
        <v>2</v>
      </c>
      <c r="AS28" s="24">
        <f t="shared" si="1"/>
        <v>1</v>
      </c>
    </row>
    <row r="29" spans="1:45" ht="11.25">
      <c r="A29" s="7" t="s">
        <v>1651</v>
      </c>
      <c r="B29" s="3" t="s">
        <v>395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9"/>
      <c r="AA29" s="33"/>
      <c r="AB29" s="33">
        <v>1</v>
      </c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42"/>
      <c r="AR29" s="3">
        <f t="shared" si="0"/>
        <v>1</v>
      </c>
      <c r="AS29" s="24">
        <f t="shared" si="1"/>
        <v>1</v>
      </c>
    </row>
    <row r="30" spans="1:51" ht="11.25">
      <c r="A30" s="11" t="s">
        <v>1651</v>
      </c>
      <c r="B30" s="3" t="s">
        <v>378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9"/>
      <c r="AA30" s="33"/>
      <c r="AB30" s="33">
        <v>1</v>
      </c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9"/>
      <c r="AR30" s="3">
        <f t="shared" si="0"/>
        <v>1</v>
      </c>
      <c r="AS30" s="24">
        <f t="shared" si="1"/>
        <v>1</v>
      </c>
      <c r="AT30" s="20"/>
      <c r="AU30" s="20"/>
      <c r="AV30" s="20"/>
      <c r="AW30" s="20"/>
      <c r="AX30" s="20"/>
      <c r="AY30" s="12"/>
    </row>
    <row r="31" spans="1:45" ht="11.25">
      <c r="A31" s="7" t="s">
        <v>1651</v>
      </c>
      <c r="B31" s="9" t="s">
        <v>314</v>
      </c>
      <c r="C31" s="33"/>
      <c r="D31" s="33"/>
      <c r="E31" s="33"/>
      <c r="F31" s="33"/>
      <c r="G31" s="33"/>
      <c r="H31" s="33">
        <v>1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9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9"/>
      <c r="AM31" s="9"/>
      <c r="AN31" s="9"/>
      <c r="AO31" s="9"/>
      <c r="AP31" s="9"/>
      <c r="AQ31" s="42"/>
      <c r="AR31" s="3">
        <f t="shared" si="0"/>
        <v>1</v>
      </c>
      <c r="AS31" s="24">
        <f t="shared" si="1"/>
        <v>1</v>
      </c>
    </row>
    <row r="32" spans="1:51" ht="11.25">
      <c r="A32" s="11" t="s">
        <v>1651</v>
      </c>
      <c r="B32" s="9" t="s">
        <v>1312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>
        <v>0</v>
      </c>
      <c r="R32" s="33"/>
      <c r="S32" s="33"/>
      <c r="T32" s="33"/>
      <c r="U32" s="33"/>
      <c r="V32" s="33"/>
      <c r="W32" s="33"/>
      <c r="X32" s="33"/>
      <c r="Y32" s="33"/>
      <c r="Z32" s="9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9"/>
      <c r="AR32" s="3">
        <f t="shared" si="0"/>
        <v>0</v>
      </c>
      <c r="AS32" s="24">
        <f t="shared" si="1"/>
        <v>1</v>
      </c>
      <c r="AX32" s="12"/>
      <c r="AY32" s="12"/>
    </row>
    <row r="33" spans="2:45" ht="11.25">
      <c r="B33" s="3" t="s">
        <v>297</v>
      </c>
      <c r="C33" s="3"/>
      <c r="D33" s="3"/>
      <c r="E33" s="3"/>
      <c r="F33" s="3"/>
      <c r="G33" s="3"/>
      <c r="H33" s="33">
        <v>12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9"/>
      <c r="AA33" s="33"/>
      <c r="AB33" s="33"/>
      <c r="AC33" s="33"/>
      <c r="AD33" s="33"/>
      <c r="AE33" s="33"/>
      <c r="AF33" s="33">
        <v>14</v>
      </c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9"/>
      <c r="AR33" s="3">
        <f t="shared" si="0"/>
        <v>26</v>
      </c>
      <c r="AS33" s="24">
        <f t="shared" si="1"/>
        <v>2</v>
      </c>
    </row>
    <row r="34" spans="2:45" ht="11.25">
      <c r="B34" s="9" t="s">
        <v>52</v>
      </c>
      <c r="C34" s="33"/>
      <c r="D34" s="33"/>
      <c r="E34" s="33"/>
      <c r="F34" s="33"/>
      <c r="G34" s="33"/>
      <c r="H34" s="33"/>
      <c r="I34" s="33"/>
      <c r="J34" s="33">
        <v>44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9">
        <v>21</v>
      </c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9"/>
      <c r="AR34" s="3">
        <f aca="true" t="shared" si="2" ref="AR34:AR65">SUM(C34:AQ34)</f>
        <v>65</v>
      </c>
      <c r="AS34" s="24">
        <f aca="true" t="shared" si="3" ref="AS34:AS65">COUNTA(C34:AP34)</f>
        <v>2</v>
      </c>
    </row>
    <row r="35" spans="2:45" ht="11.25">
      <c r="B35" s="9" t="s">
        <v>152</v>
      </c>
      <c r="C35" s="33"/>
      <c r="D35" s="33"/>
      <c r="E35" s="33">
        <v>28</v>
      </c>
      <c r="F35" s="33"/>
      <c r="G35" s="33"/>
      <c r="H35" s="33"/>
      <c r="I35" s="33"/>
      <c r="J35" s="33">
        <v>21</v>
      </c>
      <c r="K35" s="33">
        <v>28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>
        <v>20</v>
      </c>
      <c r="Y35" s="33">
        <v>48</v>
      </c>
      <c r="Z35" s="9"/>
      <c r="AA35" s="33"/>
      <c r="AB35" s="33"/>
      <c r="AC35" s="33"/>
      <c r="AD35" s="33"/>
      <c r="AE35" s="75">
        <v>5</v>
      </c>
      <c r="AF35" s="33"/>
      <c r="AG35" s="33">
        <v>45</v>
      </c>
      <c r="AH35" s="33"/>
      <c r="AI35" s="33"/>
      <c r="AJ35" s="33"/>
      <c r="AK35" s="33"/>
      <c r="AL35" s="33"/>
      <c r="AM35" s="33"/>
      <c r="AN35" s="33"/>
      <c r="AO35" s="33"/>
      <c r="AP35" s="33"/>
      <c r="AQ35" s="9">
        <f>-AE35</f>
        <v>-5</v>
      </c>
      <c r="AR35" s="3">
        <f t="shared" si="2"/>
        <v>190</v>
      </c>
      <c r="AS35" s="24">
        <f t="shared" si="3"/>
        <v>7</v>
      </c>
    </row>
    <row r="36" spans="1:45" ht="11.25">
      <c r="A36" s="7"/>
      <c r="B36" s="3" t="s">
        <v>370</v>
      </c>
      <c r="C36" s="33">
        <v>29</v>
      </c>
      <c r="D36" s="33">
        <v>20</v>
      </c>
      <c r="E36" s="33"/>
      <c r="F36" s="33"/>
      <c r="G36" s="33"/>
      <c r="H36" s="33">
        <v>12</v>
      </c>
      <c r="I36" s="33"/>
      <c r="J36" s="33"/>
      <c r="K36" s="33"/>
      <c r="L36" s="33"/>
      <c r="M36" s="33"/>
      <c r="N36" s="33"/>
      <c r="O36" s="33"/>
      <c r="P36" s="33"/>
      <c r="Q36" s="33">
        <v>14</v>
      </c>
      <c r="R36" s="33"/>
      <c r="S36" s="33"/>
      <c r="T36" s="33"/>
      <c r="U36" s="33"/>
      <c r="V36" s="33"/>
      <c r="W36" s="33">
        <v>13</v>
      </c>
      <c r="X36" s="33"/>
      <c r="Y36" s="33"/>
      <c r="Z36" s="9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9"/>
      <c r="AM36" s="9"/>
      <c r="AN36" s="9"/>
      <c r="AO36" s="9"/>
      <c r="AP36" s="9"/>
      <c r="AQ36" s="42"/>
      <c r="AR36" s="3">
        <f t="shared" si="2"/>
        <v>88</v>
      </c>
      <c r="AS36" s="24">
        <f t="shared" si="3"/>
        <v>5</v>
      </c>
    </row>
    <row r="37" spans="1:45" ht="11.25">
      <c r="A37" s="7"/>
      <c r="B37" s="3" t="s">
        <v>467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>
        <v>21</v>
      </c>
      <c r="V37" s="33"/>
      <c r="W37" s="33"/>
      <c r="X37" s="33"/>
      <c r="Y37" s="33"/>
      <c r="Z37" s="9"/>
      <c r="AA37" s="33"/>
      <c r="AB37" s="33"/>
      <c r="AC37" s="33">
        <v>5</v>
      </c>
      <c r="AD37" s="33"/>
      <c r="AE37" s="33"/>
      <c r="AF37" s="33"/>
      <c r="AG37" s="33"/>
      <c r="AH37" s="33"/>
      <c r="AI37" s="33"/>
      <c r="AJ37" s="33"/>
      <c r="AK37" s="33"/>
      <c r="AL37" s="9"/>
      <c r="AM37" s="9"/>
      <c r="AN37" s="9"/>
      <c r="AO37" s="9"/>
      <c r="AP37" s="9"/>
      <c r="AQ37" s="42"/>
      <c r="AR37" s="3">
        <f t="shared" si="2"/>
        <v>26</v>
      </c>
      <c r="AS37" s="24">
        <f t="shared" si="3"/>
        <v>2</v>
      </c>
    </row>
    <row r="38" spans="2:45" ht="11.25">
      <c r="B38" s="9" t="s">
        <v>364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>
        <v>27</v>
      </c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9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9"/>
      <c r="AR38" s="3">
        <f t="shared" si="2"/>
        <v>27</v>
      </c>
      <c r="AS38" s="24">
        <f t="shared" si="3"/>
        <v>1</v>
      </c>
    </row>
    <row r="39" spans="2:45" ht="11.25">
      <c r="B39" s="9" t="s">
        <v>450</v>
      </c>
      <c r="C39" s="9"/>
      <c r="D39" s="9">
        <v>9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9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9"/>
      <c r="AR39" s="3">
        <f t="shared" si="2"/>
        <v>9</v>
      </c>
      <c r="AS39" s="24">
        <f t="shared" si="3"/>
        <v>1</v>
      </c>
    </row>
    <row r="40" spans="2:45" ht="11.25">
      <c r="B40" s="9" t="s">
        <v>477</v>
      </c>
      <c r="C40" s="9"/>
      <c r="D40" s="9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>
        <v>2</v>
      </c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9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9"/>
      <c r="AR40" s="3">
        <f t="shared" si="2"/>
        <v>2</v>
      </c>
      <c r="AS40" s="24">
        <f t="shared" si="3"/>
        <v>1</v>
      </c>
    </row>
    <row r="41" spans="2:45" ht="11.25">
      <c r="B41" s="3" t="s">
        <v>3</v>
      </c>
      <c r="C41" s="3"/>
      <c r="D41" s="3"/>
      <c r="E41" s="3"/>
      <c r="F41" s="3"/>
      <c r="G41" s="3">
        <v>57</v>
      </c>
      <c r="H41" s="33">
        <v>27</v>
      </c>
      <c r="I41" s="33"/>
      <c r="J41" s="33"/>
      <c r="K41" s="33"/>
      <c r="L41" s="33"/>
      <c r="M41" s="33">
        <v>46</v>
      </c>
      <c r="N41" s="33"/>
      <c r="O41" s="33"/>
      <c r="P41" s="33"/>
      <c r="Q41" s="33">
        <v>29</v>
      </c>
      <c r="R41" s="33"/>
      <c r="S41" s="33"/>
      <c r="T41" s="33">
        <v>46</v>
      </c>
      <c r="U41" s="33"/>
      <c r="V41" s="33"/>
      <c r="W41" s="33"/>
      <c r="X41" s="33"/>
      <c r="Y41" s="33"/>
      <c r="Z41" s="9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9"/>
      <c r="AR41" s="3">
        <f t="shared" si="2"/>
        <v>205</v>
      </c>
      <c r="AS41" s="24">
        <f t="shared" si="3"/>
        <v>5</v>
      </c>
    </row>
    <row r="42" spans="2:45" ht="11.25">
      <c r="B42" s="3" t="s">
        <v>420</v>
      </c>
      <c r="C42" s="3"/>
      <c r="D42" s="3"/>
      <c r="E42" s="3"/>
      <c r="F42" s="3"/>
      <c r="G42" s="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9"/>
      <c r="AA42" s="33"/>
      <c r="AB42" s="33"/>
      <c r="AC42" s="33">
        <v>10</v>
      </c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9"/>
      <c r="AR42" s="3">
        <f t="shared" si="2"/>
        <v>10</v>
      </c>
      <c r="AS42" s="24">
        <f t="shared" si="3"/>
        <v>1</v>
      </c>
    </row>
    <row r="43" spans="2:45" ht="11.25">
      <c r="B43" s="9" t="s">
        <v>73</v>
      </c>
      <c r="C43" s="33"/>
      <c r="D43" s="33"/>
      <c r="E43" s="33"/>
      <c r="F43" s="33"/>
      <c r="G43" s="33"/>
      <c r="H43" s="33">
        <v>2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9"/>
      <c r="AA43" s="33">
        <v>3</v>
      </c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9"/>
      <c r="AR43" s="3">
        <f t="shared" si="2"/>
        <v>5</v>
      </c>
      <c r="AS43" s="24">
        <f t="shared" si="3"/>
        <v>2</v>
      </c>
    </row>
    <row r="44" spans="2:45" ht="11.25">
      <c r="B44" s="9" t="s">
        <v>414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9"/>
      <c r="AA44" s="33"/>
      <c r="AB44" s="33"/>
      <c r="AC44" s="33"/>
      <c r="AD44" s="33"/>
      <c r="AE44" s="33"/>
      <c r="AF44" s="33">
        <v>7</v>
      </c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9"/>
      <c r="AR44" s="3">
        <f t="shared" si="2"/>
        <v>7</v>
      </c>
      <c r="AS44" s="24">
        <f t="shared" si="3"/>
        <v>1</v>
      </c>
    </row>
    <row r="45" spans="2:45" ht="11.25">
      <c r="B45" s="3" t="s">
        <v>230</v>
      </c>
      <c r="C45" s="3"/>
      <c r="D45" s="3">
        <v>40</v>
      </c>
      <c r="E45" s="33"/>
      <c r="F45" s="33"/>
      <c r="G45" s="33"/>
      <c r="H45" s="33"/>
      <c r="I45" s="33"/>
      <c r="J45" s="33"/>
      <c r="K45" s="33"/>
      <c r="L45" s="33"/>
      <c r="M45" s="33"/>
      <c r="N45" s="33">
        <v>63</v>
      </c>
      <c r="O45" s="33"/>
      <c r="P45" s="33"/>
      <c r="Q45" s="33">
        <v>21</v>
      </c>
      <c r="R45" s="33"/>
      <c r="S45" s="33"/>
      <c r="T45" s="33"/>
      <c r="U45" s="33"/>
      <c r="V45" s="33"/>
      <c r="W45" s="33"/>
      <c r="X45" s="33"/>
      <c r="Y45" s="33"/>
      <c r="Z45" s="9"/>
      <c r="AA45" s="33">
        <v>30</v>
      </c>
      <c r="AB45" s="33"/>
      <c r="AC45" s="33"/>
      <c r="AD45" s="33"/>
      <c r="AE45" s="33"/>
      <c r="AF45" s="33">
        <v>41</v>
      </c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9"/>
      <c r="AR45" s="3">
        <f t="shared" si="2"/>
        <v>195</v>
      </c>
      <c r="AS45" s="24">
        <f t="shared" si="3"/>
        <v>5</v>
      </c>
    </row>
    <row r="46" spans="2:45" ht="11.25">
      <c r="B46" s="3" t="s">
        <v>88</v>
      </c>
      <c r="C46" s="3"/>
      <c r="D46" s="3"/>
      <c r="E46" s="3"/>
      <c r="F46" s="3"/>
      <c r="G46" s="3">
        <v>20</v>
      </c>
      <c r="H46" s="33"/>
      <c r="I46" s="33"/>
      <c r="J46" s="33"/>
      <c r="K46" s="33"/>
      <c r="L46" s="33"/>
      <c r="M46" s="33">
        <v>3</v>
      </c>
      <c r="N46" s="33"/>
      <c r="O46" s="33"/>
      <c r="P46" s="33"/>
      <c r="Q46" s="33"/>
      <c r="R46" s="33"/>
      <c r="S46" s="33"/>
      <c r="T46" s="33">
        <v>2</v>
      </c>
      <c r="U46" s="33"/>
      <c r="V46" s="33"/>
      <c r="W46" s="33"/>
      <c r="X46" s="33"/>
      <c r="Y46" s="33"/>
      <c r="Z46" s="9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9"/>
      <c r="AR46" s="3">
        <f t="shared" si="2"/>
        <v>25</v>
      </c>
      <c r="AS46" s="24">
        <f t="shared" si="3"/>
        <v>3</v>
      </c>
    </row>
    <row r="47" spans="2:45" ht="11.25">
      <c r="B47" s="9" t="s">
        <v>431</v>
      </c>
      <c r="C47" s="33"/>
      <c r="D47" s="33"/>
      <c r="E47" s="33"/>
      <c r="F47" s="33"/>
      <c r="G47" s="33"/>
      <c r="H47" s="33"/>
      <c r="I47" s="33"/>
      <c r="J47" s="33">
        <v>10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9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9"/>
      <c r="AR47" s="3">
        <f t="shared" si="2"/>
        <v>10</v>
      </c>
      <c r="AS47" s="24">
        <f t="shared" si="3"/>
        <v>1</v>
      </c>
    </row>
    <row r="48" spans="2:51" ht="11.25">
      <c r="B48" s="3" t="s">
        <v>929</v>
      </c>
      <c r="C48" s="3"/>
      <c r="D48" s="9"/>
      <c r="E48" s="9"/>
      <c r="F48" s="9"/>
      <c r="G48" s="9">
        <v>2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9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9"/>
      <c r="AR48" s="3">
        <f t="shared" si="2"/>
        <v>2</v>
      </c>
      <c r="AS48" s="24">
        <f t="shared" si="3"/>
        <v>1</v>
      </c>
      <c r="AT48" s="20"/>
      <c r="AU48" s="20"/>
      <c r="AV48" s="20"/>
      <c r="AW48" s="20"/>
      <c r="AX48" s="20"/>
      <c r="AY48" s="20"/>
    </row>
    <row r="49" spans="2:51" ht="11.25">
      <c r="B49" s="3" t="s">
        <v>511</v>
      </c>
      <c r="C49" s="3"/>
      <c r="D49" s="3"/>
      <c r="E49" s="3"/>
      <c r="F49" s="3"/>
      <c r="G49" s="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9"/>
      <c r="AA49" s="33"/>
      <c r="AB49" s="33"/>
      <c r="AC49" s="33"/>
      <c r="AD49" s="33">
        <v>3</v>
      </c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9"/>
      <c r="AR49" s="3">
        <f t="shared" si="2"/>
        <v>3</v>
      </c>
      <c r="AS49" s="24">
        <f t="shared" si="3"/>
        <v>1</v>
      </c>
      <c r="AT49" s="20"/>
      <c r="AU49" s="20"/>
      <c r="AV49" s="20"/>
      <c r="AW49" s="20"/>
      <c r="AX49" s="20"/>
      <c r="AY49" s="20"/>
    </row>
    <row r="50" spans="2:51" ht="11.25">
      <c r="B50" s="9" t="s">
        <v>465</v>
      </c>
      <c r="C50" s="33"/>
      <c r="D50" s="33"/>
      <c r="E50" s="33">
        <v>34</v>
      </c>
      <c r="F50" s="33"/>
      <c r="G50" s="33"/>
      <c r="H50" s="33"/>
      <c r="I50" s="33"/>
      <c r="J50" s="33">
        <v>37</v>
      </c>
      <c r="K50" s="33">
        <v>29</v>
      </c>
      <c r="L50" s="33"/>
      <c r="M50" s="33"/>
      <c r="N50" s="75">
        <v>7</v>
      </c>
      <c r="O50" s="33"/>
      <c r="P50" s="33"/>
      <c r="Q50" s="33"/>
      <c r="R50" s="33"/>
      <c r="S50" s="33"/>
      <c r="T50" s="33"/>
      <c r="U50" s="33"/>
      <c r="V50" s="33"/>
      <c r="W50" s="33">
        <v>22</v>
      </c>
      <c r="X50" s="33"/>
      <c r="Y50" s="75">
        <v>7</v>
      </c>
      <c r="Z50" s="9"/>
      <c r="AA50" s="33"/>
      <c r="AB50" s="33"/>
      <c r="AC50" s="33"/>
      <c r="AD50" s="33"/>
      <c r="AE50" s="33">
        <v>27</v>
      </c>
      <c r="AF50" s="33"/>
      <c r="AG50" s="33">
        <v>23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9">
        <f>-N50-Y50</f>
        <v>-14</v>
      </c>
      <c r="AR50" s="3">
        <f t="shared" si="2"/>
        <v>172</v>
      </c>
      <c r="AS50" s="24">
        <f t="shared" si="3"/>
        <v>8</v>
      </c>
      <c r="AT50" s="20"/>
      <c r="AU50" s="20"/>
      <c r="AV50" s="20"/>
      <c r="AW50" s="20"/>
      <c r="AX50" s="20"/>
      <c r="AY50" s="20"/>
    </row>
    <row r="51" spans="2:51" ht="11.25">
      <c r="B51" s="9" t="s">
        <v>18</v>
      </c>
      <c r="C51" s="33"/>
      <c r="D51" s="33"/>
      <c r="E51" s="33"/>
      <c r="F51" s="33">
        <v>39</v>
      </c>
      <c r="G51" s="33"/>
      <c r="H51" s="33"/>
      <c r="I51" s="33"/>
      <c r="J51" s="33"/>
      <c r="K51" s="33">
        <v>25</v>
      </c>
      <c r="L51" s="33">
        <v>27</v>
      </c>
      <c r="M51" s="33"/>
      <c r="N51" s="33">
        <v>42</v>
      </c>
      <c r="O51" s="33"/>
      <c r="P51" s="33"/>
      <c r="Q51" s="33"/>
      <c r="R51" s="33"/>
      <c r="S51" s="33"/>
      <c r="T51" s="33"/>
      <c r="U51" s="33"/>
      <c r="V51" s="75">
        <v>22</v>
      </c>
      <c r="W51" s="33">
        <v>25</v>
      </c>
      <c r="X51" s="33"/>
      <c r="Y51" s="33">
        <v>38</v>
      </c>
      <c r="Z51" s="9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9">
        <f>-V51</f>
        <v>-22</v>
      </c>
      <c r="AR51" s="3">
        <f t="shared" si="2"/>
        <v>196</v>
      </c>
      <c r="AS51" s="24">
        <f t="shared" si="3"/>
        <v>7</v>
      </c>
      <c r="AT51" s="20"/>
      <c r="AU51" s="20"/>
      <c r="AV51" s="20"/>
      <c r="AW51" s="20"/>
      <c r="AX51" s="20"/>
      <c r="AY51" s="20"/>
    </row>
    <row r="52" spans="2:51" ht="11.25">
      <c r="B52" s="3" t="s">
        <v>223</v>
      </c>
      <c r="C52" s="3"/>
      <c r="D52" s="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9"/>
      <c r="AA52" s="33"/>
      <c r="AB52" s="33"/>
      <c r="AC52" s="33"/>
      <c r="AD52" s="33"/>
      <c r="AE52" s="33"/>
      <c r="AF52" s="33">
        <v>3</v>
      </c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9"/>
      <c r="AR52" s="3">
        <f t="shared" si="2"/>
        <v>3</v>
      </c>
      <c r="AS52" s="24">
        <f t="shared" si="3"/>
        <v>1</v>
      </c>
      <c r="AT52" s="12"/>
      <c r="AU52" s="12"/>
      <c r="AV52" s="12"/>
      <c r="AW52" s="12"/>
      <c r="AX52" s="12"/>
      <c r="AY52" s="12"/>
    </row>
    <row r="53" spans="2:50" ht="11.25">
      <c r="B53" s="3" t="s">
        <v>440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2</v>
      </c>
      <c r="R53" s="33"/>
      <c r="S53" s="33"/>
      <c r="T53" s="33"/>
      <c r="U53" s="33"/>
      <c r="V53" s="33"/>
      <c r="W53" s="33"/>
      <c r="X53" s="33"/>
      <c r="Y53" s="33"/>
      <c r="Z53" s="9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9"/>
      <c r="AR53" s="3">
        <f t="shared" si="2"/>
        <v>2</v>
      </c>
      <c r="AS53" s="24">
        <f t="shared" si="3"/>
        <v>1</v>
      </c>
      <c r="AX53" s="20"/>
    </row>
    <row r="54" spans="2:45" ht="11.25">
      <c r="B54" s="3" t="s">
        <v>232</v>
      </c>
      <c r="C54" s="3"/>
      <c r="D54" s="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9"/>
      <c r="AA54" s="33"/>
      <c r="AB54" s="33"/>
      <c r="AC54" s="33"/>
      <c r="AD54" s="33"/>
      <c r="AE54" s="33"/>
      <c r="AF54" s="33">
        <v>8</v>
      </c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9"/>
      <c r="AR54" s="3">
        <f t="shared" si="2"/>
        <v>8</v>
      </c>
      <c r="AS54" s="24">
        <f t="shared" si="3"/>
        <v>1</v>
      </c>
    </row>
    <row r="55" spans="2:51" ht="11.25">
      <c r="B55" s="9" t="s">
        <v>46</v>
      </c>
      <c r="C55" s="33"/>
      <c r="D55" s="33"/>
      <c r="E55" s="33">
        <v>24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>
        <v>20</v>
      </c>
      <c r="Z55" s="9"/>
      <c r="AA55" s="33"/>
      <c r="AB55" s="33"/>
      <c r="AC55" s="33"/>
      <c r="AD55" s="33"/>
      <c r="AE55" s="33"/>
      <c r="AF55" s="33"/>
      <c r="AG55" s="33">
        <v>16</v>
      </c>
      <c r="AH55" s="33"/>
      <c r="AI55" s="33"/>
      <c r="AJ55" s="33"/>
      <c r="AK55" s="33"/>
      <c r="AL55" s="33"/>
      <c r="AM55" s="33"/>
      <c r="AN55" s="33"/>
      <c r="AO55" s="33"/>
      <c r="AP55" s="33"/>
      <c r="AQ55" s="9"/>
      <c r="AR55" s="3">
        <f t="shared" si="2"/>
        <v>60</v>
      </c>
      <c r="AS55" s="24">
        <f t="shared" si="3"/>
        <v>3</v>
      </c>
      <c r="AX55" s="20"/>
      <c r="AY55" s="12"/>
    </row>
    <row r="56" spans="2:52" ht="11.25">
      <c r="B56" s="9" t="s">
        <v>466</v>
      </c>
      <c r="C56" s="33"/>
      <c r="D56" s="33"/>
      <c r="E56" s="33">
        <v>21</v>
      </c>
      <c r="F56" s="33"/>
      <c r="G56" s="33"/>
      <c r="H56" s="33"/>
      <c r="I56" s="33"/>
      <c r="J56" s="33"/>
      <c r="K56" s="33">
        <v>11</v>
      </c>
      <c r="L56" s="33">
        <v>18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>
        <v>18</v>
      </c>
      <c r="X56" s="33"/>
      <c r="Y56" s="33">
        <v>21</v>
      </c>
      <c r="Z56" s="9"/>
      <c r="AA56" s="33"/>
      <c r="AB56" s="33"/>
      <c r="AC56" s="33"/>
      <c r="AD56" s="33"/>
      <c r="AE56" s="33">
        <v>15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9"/>
      <c r="AR56" s="3">
        <f t="shared" si="2"/>
        <v>104</v>
      </c>
      <c r="AS56" s="24">
        <f t="shared" si="3"/>
        <v>6</v>
      </c>
      <c r="AX56" s="20"/>
      <c r="AY56" s="20"/>
      <c r="AZ56" s="7"/>
    </row>
    <row r="57" spans="2:51" ht="11.25">
      <c r="B57" s="3" t="s">
        <v>142</v>
      </c>
      <c r="C57" s="3"/>
      <c r="D57" s="3">
        <v>8</v>
      </c>
      <c r="E57" s="33"/>
      <c r="F57" s="33"/>
      <c r="G57" s="33">
        <v>9</v>
      </c>
      <c r="H57" s="33"/>
      <c r="I57" s="33"/>
      <c r="J57" s="33"/>
      <c r="K57" s="33"/>
      <c r="L57" s="33"/>
      <c r="M57" s="33">
        <v>3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9"/>
      <c r="AA57" s="33">
        <v>10</v>
      </c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9"/>
      <c r="AR57" s="3">
        <f t="shared" si="2"/>
        <v>30</v>
      </c>
      <c r="AS57" s="24">
        <f t="shared" si="3"/>
        <v>4</v>
      </c>
      <c r="AX57" s="12"/>
      <c r="AY57" s="12"/>
    </row>
    <row r="58" spans="2:45" ht="11.25">
      <c r="B58" s="3" t="s">
        <v>1289</v>
      </c>
      <c r="C58" s="3"/>
      <c r="D58" s="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>
        <v>4</v>
      </c>
      <c r="R58" s="33"/>
      <c r="S58" s="33"/>
      <c r="T58" s="33"/>
      <c r="U58" s="33"/>
      <c r="V58" s="33"/>
      <c r="W58" s="33"/>
      <c r="X58" s="33"/>
      <c r="Y58" s="33"/>
      <c r="Z58" s="9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9"/>
      <c r="AR58" s="3">
        <f t="shared" si="2"/>
        <v>4</v>
      </c>
      <c r="AS58" s="24">
        <f t="shared" si="3"/>
        <v>1</v>
      </c>
    </row>
    <row r="59" spans="2:52" ht="11.25">
      <c r="B59" s="9" t="s">
        <v>151</v>
      </c>
      <c r="C59" s="33"/>
      <c r="D59" s="33"/>
      <c r="E59" s="33">
        <v>7</v>
      </c>
      <c r="F59" s="33"/>
      <c r="G59" s="33"/>
      <c r="H59" s="33"/>
      <c r="I59" s="33"/>
      <c r="J59" s="33">
        <v>4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>
        <v>7</v>
      </c>
      <c r="X59" s="33">
        <v>8</v>
      </c>
      <c r="Y59" s="33"/>
      <c r="Z59" s="9"/>
      <c r="AA59" s="33"/>
      <c r="AB59" s="33"/>
      <c r="AC59" s="33"/>
      <c r="AD59" s="33"/>
      <c r="AE59" s="33">
        <v>5</v>
      </c>
      <c r="AF59" s="33"/>
      <c r="AG59" s="33">
        <v>7</v>
      </c>
      <c r="AH59" s="33"/>
      <c r="AI59" s="33"/>
      <c r="AJ59" s="33"/>
      <c r="AK59" s="33"/>
      <c r="AL59" s="33"/>
      <c r="AM59" s="33"/>
      <c r="AN59" s="33"/>
      <c r="AO59" s="33"/>
      <c r="AP59" s="33"/>
      <c r="AQ59" s="9"/>
      <c r="AR59" s="3">
        <f t="shared" si="2"/>
        <v>38</v>
      </c>
      <c r="AS59" s="24">
        <f t="shared" si="3"/>
        <v>6</v>
      </c>
      <c r="AT59" s="20"/>
      <c r="AU59" s="20"/>
      <c r="AV59" s="20"/>
      <c r="AW59" s="20"/>
      <c r="AX59" s="20"/>
      <c r="AY59" s="20"/>
      <c r="AZ59" s="7"/>
    </row>
    <row r="60" spans="2:51" ht="11.25">
      <c r="B60" s="9" t="s">
        <v>265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>
        <v>14</v>
      </c>
      <c r="Q60" s="33"/>
      <c r="R60" s="33"/>
      <c r="S60" s="33"/>
      <c r="T60" s="33"/>
      <c r="U60" s="33"/>
      <c r="V60" s="33"/>
      <c r="W60" s="33"/>
      <c r="X60" s="33"/>
      <c r="Y60" s="33"/>
      <c r="Z60" s="9"/>
      <c r="AA60" s="33"/>
      <c r="AB60" s="33"/>
      <c r="AC60" s="33"/>
      <c r="AD60" s="33"/>
      <c r="AE60" s="33"/>
      <c r="AF60" s="33"/>
      <c r="AG60" s="33">
        <v>30</v>
      </c>
      <c r="AH60" s="33"/>
      <c r="AI60" s="33"/>
      <c r="AJ60" s="33"/>
      <c r="AK60" s="33"/>
      <c r="AL60" s="33"/>
      <c r="AM60" s="33"/>
      <c r="AN60" s="33"/>
      <c r="AO60" s="33"/>
      <c r="AP60" s="33"/>
      <c r="AQ60" s="9"/>
      <c r="AR60" s="3">
        <f t="shared" si="2"/>
        <v>44</v>
      </c>
      <c r="AS60" s="24">
        <f t="shared" si="3"/>
        <v>2</v>
      </c>
      <c r="AV60" s="24"/>
      <c r="AW60" s="24"/>
      <c r="AX60" s="24"/>
      <c r="AY60" s="24"/>
    </row>
    <row r="61" spans="2:45" ht="11.25">
      <c r="B61" s="9" t="s">
        <v>56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9"/>
      <c r="AA61" s="33"/>
      <c r="AB61" s="33"/>
      <c r="AC61" s="33"/>
      <c r="AD61" s="33"/>
      <c r="AE61" s="33"/>
      <c r="AF61" s="33">
        <v>2</v>
      </c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9"/>
      <c r="AR61" s="3">
        <f t="shared" si="2"/>
        <v>2</v>
      </c>
      <c r="AS61" s="24">
        <f t="shared" si="3"/>
        <v>1</v>
      </c>
    </row>
    <row r="62" spans="2:45" ht="11.25">
      <c r="B62" s="9" t="s">
        <v>484</v>
      </c>
      <c r="C62" s="3"/>
      <c r="D62" s="3"/>
      <c r="E62" s="3"/>
      <c r="F62" s="3"/>
      <c r="G62" s="3">
        <v>1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9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9"/>
      <c r="AR62" s="3">
        <f t="shared" si="2"/>
        <v>1</v>
      </c>
      <c r="AS62" s="24">
        <f t="shared" si="3"/>
        <v>1</v>
      </c>
    </row>
    <row r="63" spans="2:45" ht="11.25">
      <c r="B63" s="9" t="s">
        <v>363</v>
      </c>
      <c r="C63" s="33"/>
      <c r="D63" s="33"/>
      <c r="E63" s="33">
        <v>35</v>
      </c>
      <c r="F63" s="33"/>
      <c r="G63" s="33"/>
      <c r="H63" s="33"/>
      <c r="I63" s="33"/>
      <c r="J63" s="33"/>
      <c r="K63" s="33">
        <v>13</v>
      </c>
      <c r="L63" s="33">
        <v>20</v>
      </c>
      <c r="M63" s="33"/>
      <c r="N63" s="33"/>
      <c r="O63" s="33"/>
      <c r="P63" s="33"/>
      <c r="Q63" s="33"/>
      <c r="R63" s="33">
        <v>8</v>
      </c>
      <c r="S63" s="33"/>
      <c r="T63" s="33"/>
      <c r="U63" s="33"/>
      <c r="V63" s="33"/>
      <c r="W63" s="33"/>
      <c r="X63" s="33"/>
      <c r="Y63" s="33">
        <v>8</v>
      </c>
      <c r="Z63" s="9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9"/>
      <c r="AR63" s="3">
        <f t="shared" si="2"/>
        <v>84</v>
      </c>
      <c r="AS63" s="24">
        <f t="shared" si="3"/>
        <v>5</v>
      </c>
    </row>
    <row r="64" spans="2:45" ht="11.25">
      <c r="B64" s="9" t="s">
        <v>486</v>
      </c>
      <c r="C64" s="33"/>
      <c r="D64" s="33"/>
      <c r="E64" s="33"/>
      <c r="F64" s="33"/>
      <c r="G64" s="33"/>
      <c r="H64" s="33"/>
      <c r="I64" s="33"/>
      <c r="J64" s="33"/>
      <c r="K64" s="33"/>
      <c r="L64" s="33">
        <v>11</v>
      </c>
      <c r="M64" s="33"/>
      <c r="N64" s="33"/>
      <c r="O64" s="33"/>
      <c r="P64" s="33"/>
      <c r="Q64" s="33"/>
      <c r="R64" s="33">
        <v>11</v>
      </c>
      <c r="S64" s="33"/>
      <c r="T64" s="33"/>
      <c r="U64" s="33"/>
      <c r="V64" s="33"/>
      <c r="W64" s="33"/>
      <c r="X64" s="33"/>
      <c r="Y64" s="33"/>
      <c r="Z64" s="9"/>
      <c r="AA64" s="33"/>
      <c r="AB64" s="33"/>
      <c r="AC64" s="33"/>
      <c r="AD64" s="33"/>
      <c r="AE64" s="33"/>
      <c r="AF64" s="33">
        <v>6</v>
      </c>
      <c r="AG64" s="33">
        <v>9</v>
      </c>
      <c r="AH64" s="33"/>
      <c r="AI64" s="33"/>
      <c r="AJ64" s="33"/>
      <c r="AK64" s="33"/>
      <c r="AL64" s="33"/>
      <c r="AM64" s="33"/>
      <c r="AN64" s="33"/>
      <c r="AO64" s="33"/>
      <c r="AP64" s="33"/>
      <c r="AQ64" s="9"/>
      <c r="AR64" s="3">
        <f t="shared" si="2"/>
        <v>37</v>
      </c>
      <c r="AS64" s="24">
        <f t="shared" si="3"/>
        <v>4</v>
      </c>
    </row>
    <row r="65" spans="2:45" ht="11.25">
      <c r="B65" s="9" t="s">
        <v>210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>
        <v>12</v>
      </c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9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9"/>
      <c r="AR65" s="3">
        <f t="shared" si="2"/>
        <v>12</v>
      </c>
      <c r="AS65" s="24">
        <f t="shared" si="3"/>
        <v>1</v>
      </c>
    </row>
    <row r="66" spans="2:45" ht="11.25">
      <c r="B66" s="9" t="s">
        <v>15</v>
      </c>
      <c r="C66" s="33"/>
      <c r="D66" s="33"/>
      <c r="E66" s="33"/>
      <c r="F66" s="33">
        <v>30</v>
      </c>
      <c r="G66" s="33"/>
      <c r="H66" s="33"/>
      <c r="I66" s="33">
        <v>21</v>
      </c>
      <c r="J66" s="33"/>
      <c r="K66" s="33"/>
      <c r="L66" s="33"/>
      <c r="M66" s="33"/>
      <c r="N66" s="33">
        <v>19</v>
      </c>
      <c r="O66" s="33"/>
      <c r="P66" s="33"/>
      <c r="Q66" s="33"/>
      <c r="R66" s="33"/>
      <c r="S66" s="33"/>
      <c r="T66" s="33"/>
      <c r="U66" s="33"/>
      <c r="V66" s="33"/>
      <c r="W66" s="33">
        <v>6</v>
      </c>
      <c r="X66" s="33"/>
      <c r="Y66" s="33">
        <v>28</v>
      </c>
      <c r="Z66" s="9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9"/>
      <c r="AR66" s="3">
        <f aca="true" t="shared" si="4" ref="AR66:AR97">SUM(C66:AQ66)</f>
        <v>104</v>
      </c>
      <c r="AS66" s="24">
        <f aca="true" t="shared" si="5" ref="AS66:AS97">COUNTA(C66:AP66)</f>
        <v>5</v>
      </c>
    </row>
    <row r="67" spans="2:45" ht="11.25">
      <c r="B67" s="9" t="s">
        <v>1647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>
        <v>6</v>
      </c>
      <c r="Z67" s="9"/>
      <c r="AA67" s="33"/>
      <c r="AB67" s="33"/>
      <c r="AC67" s="33"/>
      <c r="AD67" s="33"/>
      <c r="AE67" s="33"/>
      <c r="AF67" s="33"/>
      <c r="AG67" s="33">
        <v>5</v>
      </c>
      <c r="AH67" s="33"/>
      <c r="AI67" s="33"/>
      <c r="AJ67" s="33"/>
      <c r="AK67" s="33"/>
      <c r="AL67" s="33"/>
      <c r="AM67" s="33"/>
      <c r="AN67" s="33"/>
      <c r="AO67" s="33"/>
      <c r="AP67" s="33"/>
      <c r="AQ67" s="9"/>
      <c r="AR67" s="3">
        <f t="shared" si="4"/>
        <v>11</v>
      </c>
      <c r="AS67" s="24">
        <f t="shared" si="5"/>
        <v>2</v>
      </c>
    </row>
    <row r="68" spans="2:45" ht="11.25">
      <c r="B68" s="9" t="s">
        <v>287</v>
      </c>
      <c r="C68" s="33"/>
      <c r="D68" s="33"/>
      <c r="E68" s="33">
        <v>53</v>
      </c>
      <c r="F68" s="33">
        <v>70</v>
      </c>
      <c r="G68" s="33"/>
      <c r="H68" s="33"/>
      <c r="I68" s="33"/>
      <c r="J68" s="33"/>
      <c r="K68" s="75">
        <v>23</v>
      </c>
      <c r="L68" s="33">
        <v>66</v>
      </c>
      <c r="M68" s="33"/>
      <c r="N68" s="75">
        <v>51</v>
      </c>
      <c r="O68" s="33"/>
      <c r="P68" s="33"/>
      <c r="Q68" s="33"/>
      <c r="R68" s="75">
        <v>52</v>
      </c>
      <c r="S68" s="33"/>
      <c r="T68" s="33"/>
      <c r="U68" s="33"/>
      <c r="V68" s="75">
        <v>43</v>
      </c>
      <c r="W68" s="33">
        <v>56</v>
      </c>
      <c r="X68" s="33"/>
      <c r="Y68" s="33">
        <v>75</v>
      </c>
      <c r="Z68" s="9"/>
      <c r="AA68" s="33"/>
      <c r="AB68" s="33"/>
      <c r="AC68" s="33"/>
      <c r="AD68" s="33"/>
      <c r="AE68" s="33">
        <v>39</v>
      </c>
      <c r="AF68" s="33"/>
      <c r="AG68" s="33">
        <v>86</v>
      </c>
      <c r="AH68" s="33"/>
      <c r="AI68" s="33"/>
      <c r="AJ68" s="33"/>
      <c r="AK68" s="33"/>
      <c r="AL68" s="33"/>
      <c r="AM68" s="33"/>
      <c r="AN68" s="33"/>
      <c r="AO68" s="33"/>
      <c r="AP68" s="33"/>
      <c r="AQ68" s="42">
        <f>-K68-V68-N68-AE68-R68</f>
        <v>-208</v>
      </c>
      <c r="AR68" s="3">
        <f t="shared" si="4"/>
        <v>406</v>
      </c>
      <c r="AS68" s="24">
        <f t="shared" si="5"/>
        <v>11</v>
      </c>
    </row>
    <row r="69" spans="2:45" ht="11.25">
      <c r="B69" s="9" t="s">
        <v>406</v>
      </c>
      <c r="C69" s="33"/>
      <c r="D69" s="33"/>
      <c r="E69" s="33">
        <v>39</v>
      </c>
      <c r="F69" s="75">
        <v>3</v>
      </c>
      <c r="G69" s="33"/>
      <c r="H69" s="33"/>
      <c r="I69" s="33"/>
      <c r="J69" s="33"/>
      <c r="K69" s="75">
        <v>27</v>
      </c>
      <c r="L69" s="75">
        <v>15</v>
      </c>
      <c r="M69" s="33"/>
      <c r="N69" s="75">
        <v>23</v>
      </c>
      <c r="O69" s="33"/>
      <c r="P69" s="33">
        <v>29</v>
      </c>
      <c r="Q69" s="33"/>
      <c r="R69" s="75">
        <v>26</v>
      </c>
      <c r="S69" s="33"/>
      <c r="T69" s="33"/>
      <c r="U69" s="33"/>
      <c r="V69" s="33">
        <v>40</v>
      </c>
      <c r="W69" s="33">
        <v>33</v>
      </c>
      <c r="X69" s="75">
        <v>2</v>
      </c>
      <c r="Y69" s="33">
        <v>49</v>
      </c>
      <c r="Z69" s="73">
        <v>5</v>
      </c>
      <c r="AA69" s="33"/>
      <c r="AB69" s="33"/>
      <c r="AC69" s="33"/>
      <c r="AD69" s="33"/>
      <c r="AE69" s="75">
        <v>16</v>
      </c>
      <c r="AF69" s="33"/>
      <c r="AG69" s="33">
        <v>53</v>
      </c>
      <c r="AH69" s="33"/>
      <c r="AI69" s="33"/>
      <c r="AJ69" s="33"/>
      <c r="AK69" s="33"/>
      <c r="AL69" s="33"/>
      <c r="AM69" s="33"/>
      <c r="AN69" s="33"/>
      <c r="AO69" s="33"/>
      <c r="AP69" s="33"/>
      <c r="AQ69" s="9">
        <f>-F69-L69-N69-X69-R69-Z69-AE69-K69</f>
        <v>-117</v>
      </c>
      <c r="AR69" s="3">
        <f t="shared" si="4"/>
        <v>243</v>
      </c>
      <c r="AS69" s="24">
        <f t="shared" si="5"/>
        <v>14</v>
      </c>
    </row>
    <row r="70" spans="2:45" ht="11.25">
      <c r="B70" s="9" t="s">
        <v>10</v>
      </c>
      <c r="C70" s="33"/>
      <c r="D70" s="33"/>
      <c r="E70" s="33">
        <v>28</v>
      </c>
      <c r="F70" s="33">
        <v>28</v>
      </c>
      <c r="G70" s="33"/>
      <c r="H70" s="33"/>
      <c r="I70" s="33"/>
      <c r="J70" s="33"/>
      <c r="K70" s="33">
        <v>35</v>
      </c>
      <c r="L70" s="33"/>
      <c r="M70" s="33"/>
      <c r="N70" s="33"/>
      <c r="O70" s="33"/>
      <c r="P70" s="33">
        <v>9</v>
      </c>
      <c r="Q70" s="33"/>
      <c r="R70" s="33"/>
      <c r="S70" s="33"/>
      <c r="T70" s="33"/>
      <c r="U70" s="33"/>
      <c r="V70" s="33"/>
      <c r="W70" s="33"/>
      <c r="X70" s="33"/>
      <c r="Y70" s="33"/>
      <c r="Z70" s="9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9"/>
      <c r="AR70" s="3">
        <f t="shared" si="4"/>
        <v>100</v>
      </c>
      <c r="AS70" s="24">
        <f t="shared" si="5"/>
        <v>4</v>
      </c>
    </row>
    <row r="71" spans="2:45" ht="11.25">
      <c r="B71" s="9" t="s">
        <v>400</v>
      </c>
      <c r="C71" s="33"/>
      <c r="D71" s="33"/>
      <c r="E71" s="33"/>
      <c r="F71" s="33">
        <v>25</v>
      </c>
      <c r="G71" s="33"/>
      <c r="H71" s="33"/>
      <c r="I71" s="33"/>
      <c r="J71" s="33"/>
      <c r="K71" s="33">
        <v>57</v>
      </c>
      <c r="L71" s="33"/>
      <c r="M71" s="33"/>
      <c r="N71" s="33"/>
      <c r="O71" s="33"/>
      <c r="P71" s="33">
        <v>57</v>
      </c>
      <c r="Q71" s="33"/>
      <c r="R71" s="33"/>
      <c r="S71" s="33"/>
      <c r="T71" s="33"/>
      <c r="U71" s="33"/>
      <c r="V71" s="33">
        <v>45</v>
      </c>
      <c r="W71" s="33">
        <v>27</v>
      </c>
      <c r="X71" s="33"/>
      <c r="Y71" s="33">
        <v>30</v>
      </c>
      <c r="Z71" s="9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9"/>
      <c r="AR71" s="3">
        <f t="shared" si="4"/>
        <v>241</v>
      </c>
      <c r="AS71" s="24">
        <f t="shared" si="5"/>
        <v>6</v>
      </c>
    </row>
    <row r="72" spans="2:45" ht="11.25">
      <c r="B72" s="3" t="s">
        <v>174</v>
      </c>
      <c r="C72" s="75">
        <v>15</v>
      </c>
      <c r="D72" s="33"/>
      <c r="E72" s="33"/>
      <c r="F72" s="33"/>
      <c r="G72" s="33"/>
      <c r="H72" s="33"/>
      <c r="I72" s="33">
        <v>36</v>
      </c>
      <c r="J72" s="33"/>
      <c r="K72" s="33"/>
      <c r="L72" s="33"/>
      <c r="M72" s="33"/>
      <c r="N72" s="75">
        <v>19</v>
      </c>
      <c r="O72" s="33"/>
      <c r="P72" s="33">
        <v>26</v>
      </c>
      <c r="Q72" s="33"/>
      <c r="R72" s="33"/>
      <c r="S72" s="33"/>
      <c r="T72" s="33"/>
      <c r="U72" s="33">
        <v>37</v>
      </c>
      <c r="V72" s="33"/>
      <c r="W72" s="33">
        <v>29</v>
      </c>
      <c r="X72" s="33"/>
      <c r="Y72" s="75">
        <v>16</v>
      </c>
      <c r="Z72" s="9"/>
      <c r="AA72" s="33"/>
      <c r="AB72" s="33"/>
      <c r="AC72" s="75">
        <v>18</v>
      </c>
      <c r="AD72" s="33"/>
      <c r="AE72" s="33">
        <v>28</v>
      </c>
      <c r="AF72" s="33"/>
      <c r="AG72" s="75">
        <v>25</v>
      </c>
      <c r="AH72" s="33">
        <v>31</v>
      </c>
      <c r="AI72" s="33"/>
      <c r="AJ72" s="33"/>
      <c r="AK72" s="33"/>
      <c r="AL72" s="33"/>
      <c r="AM72" s="33"/>
      <c r="AN72" s="33"/>
      <c r="AO72" s="33"/>
      <c r="AP72" s="33"/>
      <c r="AQ72" s="42">
        <f>-C72-Y72-AC72-N72-AG72</f>
        <v>-93</v>
      </c>
      <c r="AR72" s="3">
        <f t="shared" si="4"/>
        <v>187</v>
      </c>
      <c r="AS72" s="24">
        <f t="shared" si="5"/>
        <v>11</v>
      </c>
    </row>
    <row r="73" spans="2:45" ht="11.25">
      <c r="B73" s="3" t="s">
        <v>399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>
        <v>11</v>
      </c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9"/>
      <c r="AA73" s="33"/>
      <c r="AB73" s="33">
        <v>5</v>
      </c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9"/>
      <c r="AR73" s="3">
        <f t="shared" si="4"/>
        <v>16</v>
      </c>
      <c r="AS73" s="24">
        <f t="shared" si="5"/>
        <v>2</v>
      </c>
    </row>
    <row r="74" spans="2:45" ht="11.25">
      <c r="B74" s="3" t="s">
        <v>457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9">
        <v>10</v>
      </c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9"/>
      <c r="AR74" s="3">
        <f t="shared" si="4"/>
        <v>10</v>
      </c>
      <c r="AS74" s="24">
        <f t="shared" si="5"/>
        <v>1</v>
      </c>
    </row>
    <row r="75" spans="2:45" ht="11.25">
      <c r="B75" s="3" t="s">
        <v>324</v>
      </c>
      <c r="C75" s="3"/>
      <c r="D75" s="3"/>
      <c r="E75" s="3"/>
      <c r="F75" s="3"/>
      <c r="G75" s="3">
        <v>16</v>
      </c>
      <c r="H75" s="33"/>
      <c r="I75" s="33"/>
      <c r="J75" s="33"/>
      <c r="K75" s="33"/>
      <c r="L75" s="33"/>
      <c r="M75" s="33">
        <v>8</v>
      </c>
      <c r="N75" s="33"/>
      <c r="O75" s="33"/>
      <c r="P75" s="33"/>
      <c r="Q75" s="33"/>
      <c r="R75" s="33"/>
      <c r="S75" s="33"/>
      <c r="T75" s="33">
        <v>13</v>
      </c>
      <c r="U75" s="33"/>
      <c r="V75" s="33"/>
      <c r="W75" s="33"/>
      <c r="X75" s="33"/>
      <c r="Y75" s="33"/>
      <c r="Z75" s="9"/>
      <c r="AA75" s="33"/>
      <c r="AB75" s="33"/>
      <c r="AC75" s="33"/>
      <c r="AD75" s="33"/>
      <c r="AE75" s="33"/>
      <c r="AF75" s="33">
        <v>15</v>
      </c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9"/>
      <c r="AR75" s="3">
        <f t="shared" si="4"/>
        <v>52</v>
      </c>
      <c r="AS75" s="24">
        <f t="shared" si="5"/>
        <v>4</v>
      </c>
    </row>
    <row r="76" spans="2:45" ht="11.25">
      <c r="B76" s="9" t="s">
        <v>59</v>
      </c>
      <c r="C76" s="33"/>
      <c r="D76" s="33"/>
      <c r="E76" s="33">
        <v>27</v>
      </c>
      <c r="F76" s="33">
        <v>32</v>
      </c>
      <c r="G76" s="33"/>
      <c r="H76" s="33"/>
      <c r="I76" s="33"/>
      <c r="J76" s="33"/>
      <c r="K76" s="75">
        <v>11</v>
      </c>
      <c r="L76" s="33">
        <v>18</v>
      </c>
      <c r="M76" s="33"/>
      <c r="N76" s="75">
        <v>9</v>
      </c>
      <c r="O76" s="33"/>
      <c r="P76" s="33"/>
      <c r="Q76" s="33"/>
      <c r="R76" s="75">
        <v>13</v>
      </c>
      <c r="S76" s="33"/>
      <c r="T76" s="33"/>
      <c r="U76" s="33"/>
      <c r="V76" s="33">
        <v>35</v>
      </c>
      <c r="W76" s="75">
        <v>9</v>
      </c>
      <c r="X76" s="33"/>
      <c r="Y76" s="33">
        <v>34</v>
      </c>
      <c r="Z76" s="9"/>
      <c r="AA76" s="33"/>
      <c r="AB76" s="33"/>
      <c r="AC76" s="33"/>
      <c r="AD76" s="33"/>
      <c r="AE76" s="33"/>
      <c r="AF76" s="33"/>
      <c r="AG76" s="33">
        <v>14</v>
      </c>
      <c r="AH76" s="33"/>
      <c r="AI76" s="33"/>
      <c r="AJ76" s="33"/>
      <c r="AK76" s="33"/>
      <c r="AL76" s="33"/>
      <c r="AM76" s="33"/>
      <c r="AN76" s="33"/>
      <c r="AO76" s="33"/>
      <c r="AP76" s="33"/>
      <c r="AQ76" s="42">
        <f>-N76-W76-K76-R76</f>
        <v>-42</v>
      </c>
      <c r="AR76" s="3">
        <f t="shared" si="4"/>
        <v>160</v>
      </c>
      <c r="AS76" s="24">
        <f t="shared" si="5"/>
        <v>10</v>
      </c>
    </row>
    <row r="77" spans="2:45" ht="11.25">
      <c r="B77" s="9" t="s">
        <v>446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>
        <v>2</v>
      </c>
      <c r="R77" s="33"/>
      <c r="S77" s="33"/>
      <c r="T77" s="33"/>
      <c r="U77" s="33"/>
      <c r="V77" s="33"/>
      <c r="W77" s="33"/>
      <c r="X77" s="33"/>
      <c r="Y77" s="33"/>
      <c r="Z77" s="9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9"/>
      <c r="AR77" s="3">
        <f t="shared" si="4"/>
        <v>2</v>
      </c>
      <c r="AS77" s="24">
        <f t="shared" si="5"/>
        <v>1</v>
      </c>
    </row>
    <row r="78" spans="1:52" ht="11.25">
      <c r="A78" s="7"/>
      <c r="B78" s="3" t="s">
        <v>143</v>
      </c>
      <c r="C78" s="33">
        <v>29</v>
      </c>
      <c r="D78" s="33"/>
      <c r="E78" s="33">
        <v>32</v>
      </c>
      <c r="F78" s="33"/>
      <c r="G78" s="33"/>
      <c r="H78" s="33"/>
      <c r="I78" s="33"/>
      <c r="J78" s="33"/>
      <c r="K78" s="33">
        <v>37</v>
      </c>
      <c r="L78" s="33">
        <v>31</v>
      </c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9">
        <v>22</v>
      </c>
      <c r="AA78" s="33"/>
      <c r="AB78" s="33"/>
      <c r="AC78" s="33"/>
      <c r="AD78" s="33"/>
      <c r="AE78" s="33">
        <v>38</v>
      </c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42"/>
      <c r="AR78" s="3">
        <f t="shared" si="4"/>
        <v>189</v>
      </c>
      <c r="AS78" s="24">
        <f t="shared" si="5"/>
        <v>6</v>
      </c>
      <c r="AT78" s="20"/>
      <c r="AU78" s="20"/>
      <c r="AV78" s="20"/>
      <c r="AW78" s="20"/>
      <c r="AX78" s="20"/>
      <c r="AY78" s="20"/>
      <c r="AZ78" s="7"/>
    </row>
    <row r="79" spans="1:45" ht="11.25">
      <c r="A79" s="7"/>
      <c r="B79" s="3" t="s">
        <v>458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>
        <v>7</v>
      </c>
      <c r="T79" s="33"/>
      <c r="U79" s="33"/>
      <c r="V79" s="33"/>
      <c r="W79" s="33"/>
      <c r="X79" s="33"/>
      <c r="Y79" s="33"/>
      <c r="Z79" s="9">
        <v>2</v>
      </c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42"/>
      <c r="AR79" s="3">
        <f t="shared" si="4"/>
        <v>9</v>
      </c>
      <c r="AS79" s="24">
        <f t="shared" si="5"/>
        <v>2</v>
      </c>
    </row>
    <row r="80" spans="2:52" ht="11.25">
      <c r="B80" s="9" t="s">
        <v>180</v>
      </c>
      <c r="C80" s="33"/>
      <c r="D80" s="33"/>
      <c r="E80" s="33">
        <v>42</v>
      </c>
      <c r="F80" s="33"/>
      <c r="G80" s="33"/>
      <c r="H80" s="33"/>
      <c r="I80" s="33"/>
      <c r="J80" s="33">
        <v>32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>
        <v>33</v>
      </c>
      <c r="X80" s="33"/>
      <c r="Y80" s="33"/>
      <c r="Z80" s="9"/>
      <c r="AA80" s="33"/>
      <c r="AB80" s="33"/>
      <c r="AC80" s="33"/>
      <c r="AD80" s="33"/>
      <c r="AE80" s="33">
        <v>34</v>
      </c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9"/>
      <c r="AR80" s="3">
        <f t="shared" si="4"/>
        <v>141</v>
      </c>
      <c r="AS80" s="24">
        <f t="shared" si="5"/>
        <v>4</v>
      </c>
      <c r="AT80" s="20"/>
      <c r="AU80" s="20"/>
      <c r="AV80" s="20"/>
      <c r="AW80" s="20"/>
      <c r="AX80" s="20"/>
      <c r="AY80" s="20"/>
      <c r="AZ80" s="7"/>
    </row>
    <row r="81" spans="2:45" ht="11.25" customHeight="1">
      <c r="B81" s="3" t="s">
        <v>67</v>
      </c>
      <c r="C81" s="3"/>
      <c r="D81" s="3"/>
      <c r="E81" s="3"/>
      <c r="F81" s="3"/>
      <c r="G81" s="3">
        <v>8</v>
      </c>
      <c r="H81" s="33">
        <v>2</v>
      </c>
      <c r="I81" s="33"/>
      <c r="J81" s="33"/>
      <c r="K81" s="33"/>
      <c r="L81" s="33"/>
      <c r="M81" s="33">
        <v>7</v>
      </c>
      <c r="N81" s="33"/>
      <c r="O81" s="33"/>
      <c r="P81" s="33"/>
      <c r="Q81" s="33"/>
      <c r="R81" s="33"/>
      <c r="S81" s="33"/>
      <c r="T81" s="33">
        <v>9</v>
      </c>
      <c r="U81" s="33"/>
      <c r="V81" s="33"/>
      <c r="W81" s="33"/>
      <c r="X81" s="33"/>
      <c r="Y81" s="33"/>
      <c r="Z81" s="9"/>
      <c r="AA81" s="33">
        <v>3</v>
      </c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9"/>
      <c r="AR81" s="3">
        <f t="shared" si="4"/>
        <v>29</v>
      </c>
      <c r="AS81" s="24">
        <f t="shared" si="5"/>
        <v>5</v>
      </c>
    </row>
    <row r="82" spans="2:45" ht="11.25">
      <c r="B82" s="3" t="s">
        <v>94</v>
      </c>
      <c r="C82" s="3"/>
      <c r="D82" s="3"/>
      <c r="E82" s="3"/>
      <c r="F82" s="3"/>
      <c r="G82" s="3">
        <v>20</v>
      </c>
      <c r="H82" s="33">
        <v>6</v>
      </c>
      <c r="I82" s="33"/>
      <c r="J82" s="33"/>
      <c r="K82" s="33"/>
      <c r="L82" s="33"/>
      <c r="M82" s="33">
        <v>16</v>
      </c>
      <c r="N82" s="33"/>
      <c r="O82" s="33"/>
      <c r="P82" s="33"/>
      <c r="Q82" s="33"/>
      <c r="R82" s="33"/>
      <c r="S82" s="33"/>
      <c r="T82" s="33">
        <v>12</v>
      </c>
      <c r="U82" s="33"/>
      <c r="V82" s="33"/>
      <c r="W82" s="33"/>
      <c r="X82" s="33"/>
      <c r="Y82" s="33"/>
      <c r="Z82" s="9"/>
      <c r="AA82" s="33">
        <v>13</v>
      </c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9"/>
      <c r="AR82" s="3">
        <f t="shared" si="4"/>
        <v>67</v>
      </c>
      <c r="AS82" s="24">
        <f t="shared" si="5"/>
        <v>5</v>
      </c>
    </row>
    <row r="83" spans="2:45" ht="11.25">
      <c r="B83" s="3" t="s">
        <v>308</v>
      </c>
      <c r="C83" s="3"/>
      <c r="D83" s="3"/>
      <c r="E83" s="3"/>
      <c r="F83" s="3"/>
      <c r="G83" s="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9"/>
      <c r="AA83" s="33"/>
      <c r="AB83" s="33"/>
      <c r="AC83" s="33"/>
      <c r="AD83" s="33"/>
      <c r="AE83" s="33"/>
      <c r="AF83" s="33">
        <v>9</v>
      </c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9"/>
      <c r="AR83" s="3">
        <f t="shared" si="4"/>
        <v>9</v>
      </c>
      <c r="AS83" s="24">
        <f t="shared" si="5"/>
        <v>1</v>
      </c>
    </row>
    <row r="84" spans="2:45" ht="11.25">
      <c r="B84" s="3" t="s">
        <v>1580</v>
      </c>
      <c r="C84" s="3"/>
      <c r="D84" s="3"/>
      <c r="E84" s="3"/>
      <c r="F84" s="3"/>
      <c r="G84" s="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9"/>
      <c r="AA84" s="33"/>
      <c r="AB84" s="33"/>
      <c r="AC84" s="33"/>
      <c r="AD84" s="33">
        <v>2</v>
      </c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9"/>
      <c r="AR84" s="3">
        <f t="shared" si="4"/>
        <v>2</v>
      </c>
      <c r="AS84" s="24">
        <f t="shared" si="5"/>
        <v>1</v>
      </c>
    </row>
    <row r="85" spans="2:45" ht="11.25">
      <c r="B85" s="3" t="s">
        <v>632</v>
      </c>
      <c r="C85" s="3"/>
      <c r="D85" s="3">
        <v>35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9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9"/>
      <c r="AR85" s="3">
        <f t="shared" si="4"/>
        <v>35</v>
      </c>
      <c r="AS85" s="24">
        <f t="shared" si="5"/>
        <v>1</v>
      </c>
    </row>
    <row r="86" spans="2:45" ht="11.25">
      <c r="B86" s="3" t="s">
        <v>430</v>
      </c>
      <c r="C86" s="3"/>
      <c r="D86" s="3"/>
      <c r="E86" s="3"/>
      <c r="F86" s="3"/>
      <c r="G86" s="3">
        <v>5</v>
      </c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9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9"/>
      <c r="AR86" s="3">
        <f t="shared" si="4"/>
        <v>5</v>
      </c>
      <c r="AS86" s="24">
        <f t="shared" si="5"/>
        <v>1</v>
      </c>
    </row>
    <row r="87" spans="2:52" ht="11.25">
      <c r="B87" s="9" t="s">
        <v>49</v>
      </c>
      <c r="C87" s="33"/>
      <c r="D87" s="33"/>
      <c r="E87" s="33">
        <v>19</v>
      </c>
      <c r="F87" s="33">
        <v>24</v>
      </c>
      <c r="G87" s="33"/>
      <c r="H87" s="33"/>
      <c r="I87" s="33"/>
      <c r="J87" s="33"/>
      <c r="K87" s="33"/>
      <c r="L87" s="33">
        <v>29</v>
      </c>
      <c r="M87" s="33"/>
      <c r="N87" s="33">
        <v>25</v>
      </c>
      <c r="O87" s="33"/>
      <c r="P87" s="75">
        <v>8</v>
      </c>
      <c r="Q87" s="33"/>
      <c r="R87" s="33"/>
      <c r="S87" s="33"/>
      <c r="T87" s="33"/>
      <c r="U87" s="33"/>
      <c r="V87" s="75">
        <v>8</v>
      </c>
      <c r="W87" s="33"/>
      <c r="X87" s="33"/>
      <c r="Y87" s="33">
        <v>21</v>
      </c>
      <c r="Z87" s="9"/>
      <c r="AA87" s="33"/>
      <c r="AB87" s="33"/>
      <c r="AC87" s="33"/>
      <c r="AD87" s="33"/>
      <c r="AE87" s="33">
        <v>12</v>
      </c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42">
        <f>-P87-V87</f>
        <v>-16</v>
      </c>
      <c r="AR87" s="3">
        <f t="shared" si="4"/>
        <v>130</v>
      </c>
      <c r="AS87" s="24">
        <f t="shared" si="5"/>
        <v>8</v>
      </c>
      <c r="AT87" s="20"/>
      <c r="AU87" s="20"/>
      <c r="AV87" s="20"/>
      <c r="AW87" s="20"/>
      <c r="AX87" s="20"/>
      <c r="AY87" s="20"/>
      <c r="AZ87" s="7"/>
    </row>
    <row r="88" spans="1:45" ht="11.25">
      <c r="A88" s="7"/>
      <c r="B88" s="9" t="s">
        <v>354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>
        <v>1</v>
      </c>
      <c r="R88" s="33"/>
      <c r="S88" s="33"/>
      <c r="T88" s="33"/>
      <c r="U88" s="33"/>
      <c r="V88" s="33"/>
      <c r="W88" s="33"/>
      <c r="X88" s="33"/>
      <c r="Y88" s="33"/>
      <c r="Z88" s="9"/>
      <c r="AA88" s="33"/>
      <c r="AB88" s="33"/>
      <c r="AC88" s="33"/>
      <c r="AD88" s="33"/>
      <c r="AE88" s="33"/>
      <c r="AF88" s="33">
        <v>3</v>
      </c>
      <c r="AG88" s="33"/>
      <c r="AH88" s="33"/>
      <c r="AI88" s="33"/>
      <c r="AJ88" s="33"/>
      <c r="AK88" s="33"/>
      <c r="AL88" s="9"/>
      <c r="AM88" s="9"/>
      <c r="AN88" s="9"/>
      <c r="AO88" s="9"/>
      <c r="AP88" s="9"/>
      <c r="AQ88" s="42"/>
      <c r="AR88" s="3">
        <f t="shared" si="4"/>
        <v>4</v>
      </c>
      <c r="AS88" s="24">
        <f t="shared" si="5"/>
        <v>2</v>
      </c>
    </row>
    <row r="89" spans="1:52" ht="11.25">
      <c r="A89" s="7"/>
      <c r="B89" s="3" t="s">
        <v>384</v>
      </c>
      <c r="C89" s="75">
        <v>7</v>
      </c>
      <c r="D89" s="33"/>
      <c r="E89" s="33">
        <v>37</v>
      </c>
      <c r="F89" s="33">
        <v>28</v>
      </c>
      <c r="G89" s="33"/>
      <c r="H89" s="33"/>
      <c r="I89" s="33"/>
      <c r="J89" s="75">
        <v>21</v>
      </c>
      <c r="K89" s="33">
        <v>33</v>
      </c>
      <c r="L89" s="33">
        <v>29</v>
      </c>
      <c r="M89" s="33"/>
      <c r="N89" s="33">
        <v>39</v>
      </c>
      <c r="O89" s="33"/>
      <c r="P89" s="33"/>
      <c r="Q89" s="33"/>
      <c r="R89" s="33"/>
      <c r="S89" s="75">
        <v>14</v>
      </c>
      <c r="T89" s="33"/>
      <c r="U89" s="33"/>
      <c r="V89" s="33"/>
      <c r="W89" s="75">
        <v>24</v>
      </c>
      <c r="X89" s="75">
        <v>19</v>
      </c>
      <c r="Y89" s="33">
        <v>44</v>
      </c>
      <c r="Z89" s="9"/>
      <c r="AA89" s="33"/>
      <c r="AB89" s="33"/>
      <c r="AC89" s="33"/>
      <c r="AD89" s="75">
        <v>23</v>
      </c>
      <c r="AE89" s="75">
        <v>24</v>
      </c>
      <c r="AF89" s="33"/>
      <c r="AG89" s="75">
        <v>19</v>
      </c>
      <c r="AH89" s="33"/>
      <c r="AI89" s="33"/>
      <c r="AJ89" s="33"/>
      <c r="AK89" s="33"/>
      <c r="AL89" s="33"/>
      <c r="AM89" s="33"/>
      <c r="AN89" s="33"/>
      <c r="AO89" s="33"/>
      <c r="AP89" s="33"/>
      <c r="AQ89" s="42">
        <f>-C89-S89-J89-X89-W89-AD89-AE89-AG89</f>
        <v>-151</v>
      </c>
      <c r="AR89" s="3">
        <f t="shared" si="4"/>
        <v>210</v>
      </c>
      <c r="AS89" s="24">
        <f t="shared" si="5"/>
        <v>14</v>
      </c>
      <c r="AT89" s="20"/>
      <c r="AU89" s="20"/>
      <c r="AV89" s="20"/>
      <c r="AW89" s="20"/>
      <c r="AX89" s="20"/>
      <c r="AY89" s="20"/>
      <c r="AZ89" s="7"/>
    </row>
    <row r="90" spans="2:45" ht="11.25">
      <c r="B90" s="9" t="s">
        <v>1074</v>
      </c>
      <c r="C90" s="33"/>
      <c r="D90" s="33"/>
      <c r="E90" s="33"/>
      <c r="F90" s="33"/>
      <c r="G90" s="33"/>
      <c r="H90" s="33"/>
      <c r="I90" s="33"/>
      <c r="J90" s="33">
        <v>4</v>
      </c>
      <c r="K90" s="33"/>
      <c r="L90" s="33"/>
      <c r="M90" s="33"/>
      <c r="N90" s="33"/>
      <c r="O90" s="33"/>
      <c r="P90" s="33"/>
      <c r="Q90" s="33"/>
      <c r="R90" s="33"/>
      <c r="S90" s="33">
        <v>1</v>
      </c>
      <c r="T90" s="33"/>
      <c r="U90" s="33"/>
      <c r="V90" s="33"/>
      <c r="W90" s="33"/>
      <c r="X90" s="33"/>
      <c r="Y90" s="33"/>
      <c r="Z90" s="9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9"/>
      <c r="AR90" s="3">
        <f t="shared" si="4"/>
        <v>5</v>
      </c>
      <c r="AS90" s="24">
        <f t="shared" si="5"/>
        <v>2</v>
      </c>
    </row>
    <row r="91" spans="2:45" ht="11.25">
      <c r="B91" s="9" t="s">
        <v>541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9"/>
      <c r="AA91" s="33"/>
      <c r="AB91" s="33"/>
      <c r="AC91" s="33"/>
      <c r="AD91" s="33">
        <v>11</v>
      </c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9"/>
      <c r="AR91" s="3">
        <f t="shared" si="4"/>
        <v>11</v>
      </c>
      <c r="AS91" s="24">
        <f t="shared" si="5"/>
        <v>1</v>
      </c>
    </row>
    <row r="92" spans="2:45" ht="11.25">
      <c r="B92" s="9" t="s">
        <v>1563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9"/>
      <c r="AA92" s="33"/>
      <c r="AB92" s="33"/>
      <c r="AC92" s="33"/>
      <c r="AD92" s="33">
        <v>2</v>
      </c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9"/>
      <c r="AR92" s="3">
        <f t="shared" si="4"/>
        <v>2</v>
      </c>
      <c r="AS92" s="24">
        <f t="shared" si="5"/>
        <v>1</v>
      </c>
    </row>
    <row r="93" spans="2:45" ht="11.25">
      <c r="B93" s="9" t="s">
        <v>1357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>
        <v>0</v>
      </c>
      <c r="T93" s="33"/>
      <c r="U93" s="33"/>
      <c r="V93" s="33"/>
      <c r="W93" s="33"/>
      <c r="X93" s="33"/>
      <c r="Y93" s="33"/>
      <c r="Z93" s="9">
        <v>4</v>
      </c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9"/>
      <c r="AR93" s="3">
        <f t="shared" si="4"/>
        <v>4</v>
      </c>
      <c r="AS93" s="24">
        <f t="shared" si="5"/>
        <v>2</v>
      </c>
    </row>
    <row r="94" spans="2:45" ht="11.25">
      <c r="B94" s="9" t="s">
        <v>218</v>
      </c>
      <c r="C94" s="33"/>
      <c r="D94" s="33"/>
      <c r="E94" s="33"/>
      <c r="F94" s="33"/>
      <c r="G94" s="33"/>
      <c r="H94" s="33"/>
      <c r="I94" s="33">
        <v>11</v>
      </c>
      <c r="J94" s="33"/>
      <c r="K94" s="33"/>
      <c r="L94" s="33"/>
      <c r="M94" s="33"/>
      <c r="N94" s="33"/>
      <c r="O94" s="33"/>
      <c r="P94" s="33"/>
      <c r="Q94" s="33"/>
      <c r="R94" s="33"/>
      <c r="S94" s="33">
        <v>32</v>
      </c>
      <c r="T94" s="33"/>
      <c r="U94" s="33"/>
      <c r="V94" s="33"/>
      <c r="W94" s="33">
        <v>17</v>
      </c>
      <c r="X94" s="33"/>
      <c r="Y94" s="33"/>
      <c r="Z94" s="9">
        <v>16</v>
      </c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9"/>
      <c r="AR94" s="3">
        <f t="shared" si="4"/>
        <v>76</v>
      </c>
      <c r="AS94" s="24">
        <f t="shared" si="5"/>
        <v>4</v>
      </c>
    </row>
    <row r="95" spans="2:45" ht="11.25">
      <c r="B95" s="9" t="s">
        <v>480</v>
      </c>
      <c r="C95" s="33"/>
      <c r="D95" s="33"/>
      <c r="E95" s="33"/>
      <c r="F95" s="33"/>
      <c r="G95" s="33"/>
      <c r="H95" s="33"/>
      <c r="I95" s="33">
        <v>10</v>
      </c>
      <c r="J95" s="33"/>
      <c r="K95" s="33">
        <v>8</v>
      </c>
      <c r="L95" s="33"/>
      <c r="M95" s="33"/>
      <c r="N95" s="33"/>
      <c r="O95" s="33"/>
      <c r="P95" s="33"/>
      <c r="Q95" s="33">
        <v>1</v>
      </c>
      <c r="R95" s="33"/>
      <c r="S95" s="33"/>
      <c r="T95" s="33"/>
      <c r="U95" s="33"/>
      <c r="V95" s="33"/>
      <c r="W95" s="33"/>
      <c r="X95" s="33"/>
      <c r="Y95" s="33"/>
      <c r="Z95" s="9"/>
      <c r="AA95" s="33"/>
      <c r="AB95" s="33"/>
      <c r="AC95" s="33">
        <v>12</v>
      </c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9"/>
      <c r="AR95" s="3">
        <f t="shared" si="4"/>
        <v>31</v>
      </c>
      <c r="AS95" s="24">
        <f t="shared" si="5"/>
        <v>4</v>
      </c>
    </row>
    <row r="96" spans="2:45" ht="11.25">
      <c r="B96" s="3" t="s">
        <v>368</v>
      </c>
      <c r="C96" s="33">
        <v>6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>
        <v>7</v>
      </c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9"/>
      <c r="AA96" s="33"/>
      <c r="AB96" s="33">
        <v>21</v>
      </c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9"/>
      <c r="AR96" s="3">
        <f t="shared" si="4"/>
        <v>34</v>
      </c>
      <c r="AS96" s="24">
        <f t="shared" si="5"/>
        <v>3</v>
      </c>
    </row>
    <row r="97" spans="2:45" ht="11.25">
      <c r="B97" s="3" t="s">
        <v>382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9"/>
      <c r="AA97" s="33"/>
      <c r="AB97" s="33"/>
      <c r="AC97" s="33">
        <v>5</v>
      </c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9"/>
      <c r="AR97" s="3">
        <f t="shared" si="4"/>
        <v>5</v>
      </c>
      <c r="AS97" s="24">
        <f t="shared" si="5"/>
        <v>1</v>
      </c>
    </row>
    <row r="98" spans="2:45" ht="11.25">
      <c r="B98" s="3" t="s">
        <v>481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>
        <v>8</v>
      </c>
      <c r="W98" s="33"/>
      <c r="X98" s="33"/>
      <c r="Y98" s="33"/>
      <c r="Z98" s="9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9"/>
      <c r="AR98" s="3">
        <f aca="true" t="shared" si="6" ref="AR98:AR128">SUM(C98:AQ98)</f>
        <v>8</v>
      </c>
      <c r="AS98" s="24">
        <f aca="true" t="shared" si="7" ref="AS98:AS128">COUNTA(C98:AP98)</f>
        <v>1</v>
      </c>
    </row>
    <row r="99" spans="2:45" ht="11.25">
      <c r="B99" s="3" t="s">
        <v>349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9"/>
      <c r="AA99" s="33"/>
      <c r="AB99" s="33"/>
      <c r="AC99" s="33"/>
      <c r="AD99" s="33">
        <v>2</v>
      </c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9"/>
      <c r="AR99" s="3">
        <f t="shared" si="6"/>
        <v>2</v>
      </c>
      <c r="AS99" s="24">
        <f t="shared" si="7"/>
        <v>1</v>
      </c>
    </row>
    <row r="100" spans="2:45" ht="11.25">
      <c r="B100" s="3" t="s">
        <v>1462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>
        <v>3</v>
      </c>
      <c r="X100" s="33"/>
      <c r="Y100" s="33"/>
      <c r="Z100" s="9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9"/>
      <c r="AR100" s="3">
        <f t="shared" si="6"/>
        <v>3</v>
      </c>
      <c r="AS100" s="24">
        <f t="shared" si="7"/>
        <v>1</v>
      </c>
    </row>
    <row r="101" spans="2:48" ht="11.25">
      <c r="B101" s="9" t="s">
        <v>5</v>
      </c>
      <c r="C101" s="33"/>
      <c r="D101" s="33"/>
      <c r="E101" s="75">
        <v>12</v>
      </c>
      <c r="F101" s="75">
        <v>19</v>
      </c>
      <c r="G101" s="33"/>
      <c r="H101" s="33"/>
      <c r="I101" s="33"/>
      <c r="J101" s="75">
        <v>16</v>
      </c>
      <c r="K101" s="33"/>
      <c r="L101" s="33">
        <v>22</v>
      </c>
      <c r="M101" s="33"/>
      <c r="N101" s="33">
        <v>27</v>
      </c>
      <c r="O101" s="33"/>
      <c r="P101" s="75">
        <v>16</v>
      </c>
      <c r="Q101" s="33"/>
      <c r="R101" s="33"/>
      <c r="S101" s="33"/>
      <c r="T101" s="33"/>
      <c r="U101" s="33"/>
      <c r="V101" s="33"/>
      <c r="W101" s="33">
        <v>43</v>
      </c>
      <c r="X101" s="33">
        <v>39</v>
      </c>
      <c r="Y101" s="33"/>
      <c r="Z101" s="9"/>
      <c r="AA101" s="33"/>
      <c r="AB101" s="33"/>
      <c r="AC101" s="33"/>
      <c r="AD101" s="33"/>
      <c r="AE101" s="33">
        <v>20</v>
      </c>
      <c r="AF101" s="33"/>
      <c r="AG101" s="33">
        <v>33</v>
      </c>
      <c r="AH101" s="33"/>
      <c r="AI101" s="33"/>
      <c r="AJ101" s="33"/>
      <c r="AK101" s="33"/>
      <c r="AL101" s="33"/>
      <c r="AM101" s="33"/>
      <c r="AN101" s="33"/>
      <c r="AO101" s="33"/>
      <c r="AP101" s="33"/>
      <c r="AQ101" s="42">
        <f>-E101-J101-P101-F101</f>
        <v>-63</v>
      </c>
      <c r="AR101" s="3">
        <f t="shared" si="6"/>
        <v>184</v>
      </c>
      <c r="AS101" s="24">
        <f t="shared" si="7"/>
        <v>10</v>
      </c>
      <c r="AT101" s="20"/>
      <c r="AU101" s="20"/>
      <c r="AV101" s="7"/>
    </row>
    <row r="102" spans="2:45" ht="11.25">
      <c r="B102" s="9" t="s">
        <v>348</v>
      </c>
      <c r="C102" s="33"/>
      <c r="D102" s="33"/>
      <c r="E102" s="33">
        <v>9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>
        <v>10</v>
      </c>
      <c r="Q102" s="33"/>
      <c r="R102" s="33"/>
      <c r="S102" s="33"/>
      <c r="T102" s="33"/>
      <c r="U102" s="33"/>
      <c r="V102" s="33"/>
      <c r="W102" s="33"/>
      <c r="X102" s="33"/>
      <c r="Y102" s="33"/>
      <c r="Z102" s="9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9"/>
      <c r="AR102" s="3">
        <f t="shared" si="6"/>
        <v>19</v>
      </c>
      <c r="AS102" s="24">
        <f t="shared" si="7"/>
        <v>2</v>
      </c>
    </row>
    <row r="103" spans="2:45" ht="11.25">
      <c r="B103" s="3" t="s">
        <v>366</v>
      </c>
      <c r="C103" s="33">
        <v>27</v>
      </c>
      <c r="D103" s="33"/>
      <c r="E103" s="33"/>
      <c r="F103" s="33"/>
      <c r="G103" s="33"/>
      <c r="H103" s="33"/>
      <c r="I103" s="3"/>
      <c r="J103" s="33"/>
      <c r="K103" s="33"/>
      <c r="L103" s="33"/>
      <c r="M103" s="33"/>
      <c r="N103" s="33"/>
      <c r="O103" s="33">
        <v>20</v>
      </c>
      <c r="P103" s="33"/>
      <c r="Q103" s="33">
        <v>15</v>
      </c>
      <c r="R103" s="33"/>
      <c r="S103" s="33"/>
      <c r="T103" s="33"/>
      <c r="U103" s="33">
        <v>31</v>
      </c>
      <c r="V103" s="33"/>
      <c r="W103" s="33"/>
      <c r="X103" s="33"/>
      <c r="Y103" s="33"/>
      <c r="Z103" s="9"/>
      <c r="AA103" s="33"/>
      <c r="AB103" s="33"/>
      <c r="AC103" s="33"/>
      <c r="AD103" s="33"/>
      <c r="AE103" s="33"/>
      <c r="AF103" s="33">
        <v>19</v>
      </c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9"/>
      <c r="AR103" s="3">
        <f t="shared" si="6"/>
        <v>112</v>
      </c>
      <c r="AS103" s="24">
        <f t="shared" si="7"/>
        <v>5</v>
      </c>
    </row>
    <row r="104" spans="2:48" ht="11.25">
      <c r="B104" s="9" t="s">
        <v>19</v>
      </c>
      <c r="C104" s="33"/>
      <c r="D104" s="33"/>
      <c r="E104" s="33">
        <v>45</v>
      </c>
      <c r="F104" s="33"/>
      <c r="G104" s="33"/>
      <c r="H104" s="33"/>
      <c r="I104" s="33"/>
      <c r="J104" s="33">
        <v>59</v>
      </c>
      <c r="K104" s="33">
        <v>60</v>
      </c>
      <c r="L104" s="33"/>
      <c r="M104" s="33"/>
      <c r="N104" s="33">
        <v>61</v>
      </c>
      <c r="O104" s="33"/>
      <c r="P104" s="33"/>
      <c r="Q104" s="33"/>
      <c r="R104" s="33"/>
      <c r="S104" s="33"/>
      <c r="T104" s="33"/>
      <c r="U104" s="33"/>
      <c r="V104" s="33"/>
      <c r="W104" s="33">
        <v>46</v>
      </c>
      <c r="X104" s="33">
        <v>44</v>
      </c>
      <c r="Y104" s="33"/>
      <c r="Z104" s="9"/>
      <c r="AA104" s="33"/>
      <c r="AB104" s="33"/>
      <c r="AC104" s="33"/>
      <c r="AD104" s="33"/>
      <c r="AE104" s="75">
        <v>33</v>
      </c>
      <c r="AF104" s="33"/>
      <c r="AG104" s="75">
        <v>30</v>
      </c>
      <c r="AH104" s="33"/>
      <c r="AI104" s="33"/>
      <c r="AJ104" s="33"/>
      <c r="AK104" s="33"/>
      <c r="AL104" s="33"/>
      <c r="AM104" s="33"/>
      <c r="AN104" s="33"/>
      <c r="AO104" s="33"/>
      <c r="AP104" s="33"/>
      <c r="AQ104" s="42">
        <f>-AE104-AG104</f>
        <v>-63</v>
      </c>
      <c r="AR104" s="3">
        <f t="shared" si="6"/>
        <v>315</v>
      </c>
      <c r="AS104" s="24">
        <f t="shared" si="7"/>
        <v>8</v>
      </c>
      <c r="AT104" s="20"/>
      <c r="AU104" s="20"/>
      <c r="AV104" s="7"/>
    </row>
    <row r="105" spans="2:45" ht="11.25">
      <c r="B105" s="9" t="s">
        <v>981</v>
      </c>
      <c r="C105" s="33"/>
      <c r="D105" s="33"/>
      <c r="E105" s="33"/>
      <c r="F105" s="33"/>
      <c r="G105" s="33"/>
      <c r="H105" s="33">
        <v>13</v>
      </c>
      <c r="I105" s="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9"/>
      <c r="AA105" s="33">
        <v>11</v>
      </c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9"/>
      <c r="AM105" s="9"/>
      <c r="AN105" s="9"/>
      <c r="AO105" s="9"/>
      <c r="AP105" s="9"/>
      <c r="AQ105" s="9"/>
      <c r="AR105" s="3">
        <f t="shared" si="6"/>
        <v>24</v>
      </c>
      <c r="AS105" s="24">
        <f t="shared" si="7"/>
        <v>2</v>
      </c>
    </row>
    <row r="106" spans="2:45" ht="11.25">
      <c r="B106" s="9" t="s">
        <v>271</v>
      </c>
      <c r="C106" s="33"/>
      <c r="D106" s="33"/>
      <c r="E106" s="33"/>
      <c r="F106" s="33"/>
      <c r="G106" s="33"/>
      <c r="H106" s="33"/>
      <c r="I106" s="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9"/>
      <c r="AA106" s="33"/>
      <c r="AB106" s="33">
        <v>11</v>
      </c>
      <c r="AC106" s="33"/>
      <c r="AD106" s="33"/>
      <c r="AE106" s="33"/>
      <c r="AF106" s="33"/>
      <c r="AG106" s="33"/>
      <c r="AH106" s="33"/>
      <c r="AI106" s="33"/>
      <c r="AJ106" s="33"/>
      <c r="AK106" s="33"/>
      <c r="AL106" s="9"/>
      <c r="AM106" s="9"/>
      <c r="AN106" s="9"/>
      <c r="AO106" s="9"/>
      <c r="AP106" s="9"/>
      <c r="AQ106" s="9"/>
      <c r="AR106" s="3">
        <f t="shared" si="6"/>
        <v>11</v>
      </c>
      <c r="AS106" s="24">
        <f t="shared" si="7"/>
        <v>1</v>
      </c>
    </row>
    <row r="107" spans="2:45" ht="11.25">
      <c r="B107" s="9" t="s">
        <v>179</v>
      </c>
      <c r="C107" s="33"/>
      <c r="D107" s="33"/>
      <c r="E107" s="33"/>
      <c r="F107" s="33"/>
      <c r="G107" s="33"/>
      <c r="H107" s="33"/>
      <c r="I107" s="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>
        <v>5</v>
      </c>
      <c r="X107" s="33"/>
      <c r="Y107" s="33"/>
      <c r="Z107" s="9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9"/>
      <c r="AM107" s="9"/>
      <c r="AN107" s="9"/>
      <c r="AO107" s="9"/>
      <c r="AP107" s="9"/>
      <c r="AQ107" s="9"/>
      <c r="AR107" s="3">
        <f t="shared" si="6"/>
        <v>5</v>
      </c>
      <c r="AS107" s="24">
        <f t="shared" si="7"/>
        <v>1</v>
      </c>
    </row>
    <row r="108" spans="2:45" ht="11.25">
      <c r="B108" s="3" t="s">
        <v>944</v>
      </c>
      <c r="C108" s="3"/>
      <c r="D108" s="3"/>
      <c r="E108" s="3"/>
      <c r="F108" s="3"/>
      <c r="G108" s="3">
        <v>22</v>
      </c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9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9"/>
      <c r="AR108" s="3">
        <f t="shared" si="6"/>
        <v>22</v>
      </c>
      <c r="AS108" s="24">
        <f t="shared" si="7"/>
        <v>1</v>
      </c>
    </row>
    <row r="109" spans="1:45" ht="11.25">
      <c r="A109" s="7"/>
      <c r="B109" s="9" t="s">
        <v>1002</v>
      </c>
      <c r="C109" s="33"/>
      <c r="D109" s="33"/>
      <c r="E109" s="33"/>
      <c r="F109" s="33"/>
      <c r="G109" s="33"/>
      <c r="H109" s="33">
        <v>8</v>
      </c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9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9"/>
      <c r="AM109" s="9"/>
      <c r="AN109" s="9"/>
      <c r="AO109" s="9"/>
      <c r="AP109" s="9"/>
      <c r="AQ109" s="42"/>
      <c r="AR109" s="3">
        <f t="shared" si="6"/>
        <v>8</v>
      </c>
      <c r="AS109" s="24">
        <f t="shared" si="7"/>
        <v>1</v>
      </c>
    </row>
    <row r="110" spans="1:45" ht="11.25">
      <c r="A110" s="7"/>
      <c r="B110" s="9" t="s">
        <v>508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>
        <v>3</v>
      </c>
      <c r="T110" s="33"/>
      <c r="U110" s="33"/>
      <c r="V110" s="33"/>
      <c r="W110" s="33"/>
      <c r="X110" s="33"/>
      <c r="Y110" s="33"/>
      <c r="Z110" s="9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9"/>
      <c r="AM110" s="9"/>
      <c r="AN110" s="9"/>
      <c r="AO110" s="9"/>
      <c r="AP110" s="9"/>
      <c r="AQ110" s="42"/>
      <c r="AR110" s="3">
        <f t="shared" si="6"/>
        <v>3</v>
      </c>
      <c r="AS110" s="24">
        <f t="shared" si="7"/>
        <v>1</v>
      </c>
    </row>
    <row r="111" spans="2:45" ht="11.25">
      <c r="B111" s="9" t="s">
        <v>409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9">
        <v>2</v>
      </c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9"/>
      <c r="AR111" s="3">
        <f t="shared" si="6"/>
        <v>2</v>
      </c>
      <c r="AS111" s="24">
        <f t="shared" si="7"/>
        <v>1</v>
      </c>
    </row>
    <row r="112" spans="2:45" ht="11.25">
      <c r="B112" s="3" t="s">
        <v>373</v>
      </c>
      <c r="C112" s="9"/>
      <c r="D112" s="9"/>
      <c r="E112" s="9"/>
      <c r="F112" s="9"/>
      <c r="G112" s="9">
        <v>6</v>
      </c>
      <c r="H112" s="33"/>
      <c r="I112" s="33"/>
      <c r="J112" s="33"/>
      <c r="K112" s="33"/>
      <c r="L112" s="33"/>
      <c r="M112" s="33">
        <v>6</v>
      </c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9"/>
      <c r="AA112" s="33">
        <v>15</v>
      </c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9"/>
      <c r="AR112" s="3">
        <f t="shared" si="6"/>
        <v>27</v>
      </c>
      <c r="AS112" s="24">
        <f t="shared" si="7"/>
        <v>3</v>
      </c>
    </row>
    <row r="113" spans="2:45" ht="11.25">
      <c r="B113" s="9" t="s">
        <v>177</v>
      </c>
      <c r="C113" s="33"/>
      <c r="D113" s="33"/>
      <c r="E113" s="33"/>
      <c r="F113" s="33">
        <v>21</v>
      </c>
      <c r="G113" s="33"/>
      <c r="H113" s="33"/>
      <c r="I113" s="33">
        <v>22</v>
      </c>
      <c r="J113" s="33"/>
      <c r="K113" s="33">
        <v>21</v>
      </c>
      <c r="L113" s="33"/>
      <c r="M113" s="33"/>
      <c r="N113" s="33"/>
      <c r="O113" s="33"/>
      <c r="P113" s="33">
        <v>24</v>
      </c>
      <c r="Q113" s="33"/>
      <c r="R113" s="33"/>
      <c r="S113" s="33"/>
      <c r="T113" s="33"/>
      <c r="U113" s="33"/>
      <c r="V113" s="33">
        <v>22</v>
      </c>
      <c r="W113" s="33">
        <v>27</v>
      </c>
      <c r="X113" s="33"/>
      <c r="Y113" s="75">
        <v>6</v>
      </c>
      <c r="Z113" s="9"/>
      <c r="AA113" s="33"/>
      <c r="AB113" s="33"/>
      <c r="AC113" s="33"/>
      <c r="AD113" s="33"/>
      <c r="AE113" s="75">
        <v>11</v>
      </c>
      <c r="AF113" s="33"/>
      <c r="AG113" s="75">
        <v>13</v>
      </c>
      <c r="AH113" s="33"/>
      <c r="AI113" s="33"/>
      <c r="AJ113" s="33"/>
      <c r="AK113" s="33"/>
      <c r="AL113" s="33"/>
      <c r="AM113" s="33"/>
      <c r="AN113" s="33"/>
      <c r="AO113" s="33"/>
      <c r="AP113" s="33"/>
      <c r="AQ113" s="42">
        <f>-Y113-AE113-AG113</f>
        <v>-30</v>
      </c>
      <c r="AR113" s="3">
        <f t="shared" si="6"/>
        <v>137</v>
      </c>
      <c r="AS113" s="24">
        <f t="shared" si="7"/>
        <v>9</v>
      </c>
    </row>
    <row r="114" spans="2:45" ht="11.25">
      <c r="B114" s="3" t="s">
        <v>374</v>
      </c>
      <c r="C114" s="9"/>
      <c r="D114" s="9"/>
      <c r="E114" s="9"/>
      <c r="F114" s="9"/>
      <c r="G114" s="9">
        <v>57</v>
      </c>
      <c r="H114" s="33"/>
      <c r="I114" s="33"/>
      <c r="J114" s="33"/>
      <c r="K114" s="33"/>
      <c r="L114" s="33"/>
      <c r="M114" s="33">
        <v>42</v>
      </c>
      <c r="N114" s="33"/>
      <c r="O114" s="33"/>
      <c r="P114" s="33"/>
      <c r="Q114" s="33"/>
      <c r="R114" s="33"/>
      <c r="S114" s="33"/>
      <c r="T114" s="33">
        <v>42</v>
      </c>
      <c r="U114" s="33"/>
      <c r="V114" s="33"/>
      <c r="W114" s="33"/>
      <c r="X114" s="33"/>
      <c r="Y114" s="33"/>
      <c r="Z114" s="9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9"/>
      <c r="AR114" s="3">
        <f t="shared" si="6"/>
        <v>141</v>
      </c>
      <c r="AS114" s="24">
        <f t="shared" si="7"/>
        <v>3</v>
      </c>
    </row>
    <row r="115" spans="2:45" ht="11.25">
      <c r="B115" s="3" t="s">
        <v>367</v>
      </c>
      <c r="C115" s="33">
        <v>48</v>
      </c>
      <c r="D115" s="33"/>
      <c r="E115" s="33"/>
      <c r="F115" s="75">
        <v>47</v>
      </c>
      <c r="G115" s="33"/>
      <c r="H115" s="33"/>
      <c r="I115" s="33">
        <v>55</v>
      </c>
      <c r="J115" s="33"/>
      <c r="K115" s="33"/>
      <c r="L115" s="33"/>
      <c r="M115" s="33"/>
      <c r="N115" s="33">
        <v>50</v>
      </c>
      <c r="O115" s="33"/>
      <c r="P115" s="75">
        <v>40</v>
      </c>
      <c r="Q115" s="33"/>
      <c r="R115" s="33">
        <v>53</v>
      </c>
      <c r="S115" s="33"/>
      <c r="T115" s="33"/>
      <c r="U115" s="33">
        <v>61</v>
      </c>
      <c r="V115" s="33"/>
      <c r="W115" s="33">
        <v>51</v>
      </c>
      <c r="X115" s="33"/>
      <c r="Y115" s="33">
        <v>57</v>
      </c>
      <c r="Z115" s="9"/>
      <c r="AA115" s="33"/>
      <c r="AB115" s="33"/>
      <c r="AC115" s="33"/>
      <c r="AD115" s="33"/>
      <c r="AE115" s="33"/>
      <c r="AF115" s="33"/>
      <c r="AG115" s="33">
        <v>47</v>
      </c>
      <c r="AH115" s="33"/>
      <c r="AI115" s="33"/>
      <c r="AJ115" s="33"/>
      <c r="AK115" s="33"/>
      <c r="AL115" s="33"/>
      <c r="AM115" s="33"/>
      <c r="AN115" s="33"/>
      <c r="AO115" s="33"/>
      <c r="AP115" s="33"/>
      <c r="AQ115" s="42">
        <f>-P115-F115-C115-AG115</f>
        <v>-182</v>
      </c>
      <c r="AR115" s="3">
        <f t="shared" si="6"/>
        <v>327</v>
      </c>
      <c r="AS115" s="24">
        <f t="shared" si="7"/>
        <v>10</v>
      </c>
    </row>
    <row r="116" spans="2:45" ht="11.25">
      <c r="B116" s="3" t="s">
        <v>1393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>
        <v>3</v>
      </c>
      <c r="V116" s="33"/>
      <c r="W116" s="33"/>
      <c r="X116" s="33"/>
      <c r="Y116" s="33"/>
      <c r="Z116" s="9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42"/>
      <c r="AR116" s="3">
        <f t="shared" si="6"/>
        <v>3</v>
      </c>
      <c r="AS116" s="24">
        <f t="shared" si="7"/>
        <v>1</v>
      </c>
    </row>
    <row r="117" spans="2:45" ht="11.25">
      <c r="B117" s="3" t="s">
        <v>438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>
        <v>12</v>
      </c>
      <c r="T117" s="33"/>
      <c r="U117" s="33"/>
      <c r="V117" s="33"/>
      <c r="W117" s="33"/>
      <c r="X117" s="33"/>
      <c r="Y117" s="33"/>
      <c r="Z117" s="9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9"/>
      <c r="AR117" s="3">
        <f t="shared" si="6"/>
        <v>12</v>
      </c>
      <c r="AS117" s="24">
        <f t="shared" si="7"/>
        <v>1</v>
      </c>
    </row>
    <row r="118" spans="2:45" ht="11.25">
      <c r="B118" s="3" t="s">
        <v>7</v>
      </c>
      <c r="C118" s="33">
        <v>91</v>
      </c>
      <c r="D118" s="33"/>
      <c r="E118" s="33">
        <v>78</v>
      </c>
      <c r="F118" s="33"/>
      <c r="G118" s="33"/>
      <c r="H118" s="33"/>
      <c r="I118" s="33"/>
      <c r="J118" s="33"/>
      <c r="K118" s="33"/>
      <c r="L118" s="33">
        <v>84</v>
      </c>
      <c r="M118" s="33"/>
      <c r="N118" s="33"/>
      <c r="O118" s="33"/>
      <c r="P118" s="33">
        <v>80</v>
      </c>
      <c r="Q118" s="33"/>
      <c r="R118" s="33"/>
      <c r="S118" s="33"/>
      <c r="T118" s="33"/>
      <c r="U118" s="33">
        <v>73</v>
      </c>
      <c r="V118" s="33"/>
      <c r="W118" s="33"/>
      <c r="X118" s="33"/>
      <c r="Y118" s="33">
        <v>87</v>
      </c>
      <c r="Z118" s="9"/>
      <c r="AA118" s="33"/>
      <c r="AB118" s="33"/>
      <c r="AC118" s="33"/>
      <c r="AD118" s="33"/>
      <c r="AE118" s="75">
        <v>9</v>
      </c>
      <c r="AF118" s="33"/>
      <c r="AG118" s="75">
        <v>18</v>
      </c>
      <c r="AH118" s="33"/>
      <c r="AI118" s="33"/>
      <c r="AJ118" s="33"/>
      <c r="AK118" s="33"/>
      <c r="AL118" s="33"/>
      <c r="AM118" s="33"/>
      <c r="AN118" s="33"/>
      <c r="AO118" s="33"/>
      <c r="AP118" s="33"/>
      <c r="AQ118" s="42">
        <f>-AE118-AG118</f>
        <v>-27</v>
      </c>
      <c r="AR118" s="3">
        <f t="shared" si="6"/>
        <v>493</v>
      </c>
      <c r="AS118" s="24">
        <f t="shared" si="7"/>
        <v>8</v>
      </c>
    </row>
    <row r="119" spans="2:45" ht="11.25">
      <c r="B119" s="3" t="s">
        <v>544</v>
      </c>
      <c r="C119" s="33">
        <v>20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>
        <v>17</v>
      </c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9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9"/>
      <c r="AR119" s="3">
        <f t="shared" si="6"/>
        <v>37</v>
      </c>
      <c r="AS119" s="24">
        <f t="shared" si="7"/>
        <v>2</v>
      </c>
    </row>
    <row r="120" spans="2:45" ht="11.25">
      <c r="B120" s="9" t="s">
        <v>191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>
        <v>10</v>
      </c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9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9"/>
      <c r="AR120" s="3">
        <f t="shared" si="6"/>
        <v>10</v>
      </c>
      <c r="AS120" s="24">
        <f t="shared" si="7"/>
        <v>1</v>
      </c>
    </row>
    <row r="121" spans="2:45" ht="11.25">
      <c r="B121" s="9" t="s">
        <v>212</v>
      </c>
      <c r="C121" s="33"/>
      <c r="D121" s="33"/>
      <c r="E121" s="33"/>
      <c r="F121" s="33"/>
      <c r="G121" s="33"/>
      <c r="H121" s="33"/>
      <c r="I121" s="33"/>
      <c r="J121" s="33">
        <v>24</v>
      </c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9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9"/>
      <c r="AR121" s="3">
        <f t="shared" si="6"/>
        <v>24</v>
      </c>
      <c r="AS121" s="24">
        <f t="shared" si="7"/>
        <v>1</v>
      </c>
    </row>
    <row r="122" spans="2:45" ht="11.25">
      <c r="B122" s="9" t="s">
        <v>60</v>
      </c>
      <c r="C122" s="33"/>
      <c r="D122" s="33"/>
      <c r="E122" s="33"/>
      <c r="F122" s="33"/>
      <c r="G122" s="33"/>
      <c r="H122" s="33"/>
      <c r="I122" s="33">
        <v>9</v>
      </c>
      <c r="J122" s="33"/>
      <c r="K122" s="33">
        <v>7</v>
      </c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>
        <v>5</v>
      </c>
      <c r="W122" s="33">
        <v>20</v>
      </c>
      <c r="X122" s="33"/>
      <c r="Y122" s="33"/>
      <c r="Z122" s="9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9"/>
      <c r="AR122" s="3">
        <f t="shared" si="6"/>
        <v>41</v>
      </c>
      <c r="AS122" s="24">
        <f t="shared" si="7"/>
        <v>4</v>
      </c>
    </row>
    <row r="123" spans="2:45" ht="11.25">
      <c r="B123" s="3" t="s">
        <v>154</v>
      </c>
      <c r="C123" s="3"/>
      <c r="D123" s="3"/>
      <c r="E123" s="3"/>
      <c r="F123" s="3"/>
      <c r="G123" s="3">
        <v>60</v>
      </c>
      <c r="H123" s="33">
        <v>40</v>
      </c>
      <c r="I123" s="33"/>
      <c r="J123" s="33">
        <v>63</v>
      </c>
      <c r="K123" s="33"/>
      <c r="L123" s="33"/>
      <c r="M123" s="33">
        <v>55</v>
      </c>
      <c r="N123" s="33"/>
      <c r="O123" s="33"/>
      <c r="P123" s="33"/>
      <c r="Q123" s="33"/>
      <c r="R123" s="33"/>
      <c r="S123" s="33"/>
      <c r="T123" s="33">
        <v>38</v>
      </c>
      <c r="U123" s="33"/>
      <c r="V123" s="33"/>
      <c r="W123" s="33"/>
      <c r="X123" s="33"/>
      <c r="Y123" s="33"/>
      <c r="Z123" s="9"/>
      <c r="AA123" s="75">
        <v>31</v>
      </c>
      <c r="AB123" s="33"/>
      <c r="AC123" s="33"/>
      <c r="AD123" s="33"/>
      <c r="AE123" s="33">
        <v>40</v>
      </c>
      <c r="AF123" s="75">
        <v>33</v>
      </c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42">
        <f>-AA123-AF123</f>
        <v>-64</v>
      </c>
      <c r="AR123" s="3">
        <f t="shared" si="6"/>
        <v>296</v>
      </c>
      <c r="AS123" s="24">
        <f t="shared" si="7"/>
        <v>8</v>
      </c>
    </row>
    <row r="124" spans="2:45" ht="11.25">
      <c r="B124" s="9" t="s">
        <v>1531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9"/>
      <c r="AA124" s="33"/>
      <c r="AB124" s="33">
        <v>13</v>
      </c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9"/>
      <c r="AR124" s="3">
        <f t="shared" si="6"/>
        <v>13</v>
      </c>
      <c r="AS124" s="24">
        <f t="shared" si="7"/>
        <v>1</v>
      </c>
    </row>
    <row r="125" spans="2:45" ht="11.25">
      <c r="B125" s="3" t="s">
        <v>1352</v>
      </c>
      <c r="C125" s="3"/>
      <c r="D125" s="3"/>
      <c r="E125" s="3"/>
      <c r="F125" s="3"/>
      <c r="G125" s="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>
        <v>16</v>
      </c>
      <c r="T125" s="33"/>
      <c r="U125" s="33"/>
      <c r="V125" s="33"/>
      <c r="W125" s="33"/>
      <c r="X125" s="33"/>
      <c r="Y125" s="33"/>
      <c r="Z125" s="9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9"/>
      <c r="AM125" s="9"/>
      <c r="AN125" s="9"/>
      <c r="AO125" s="9"/>
      <c r="AP125" s="9"/>
      <c r="AQ125" s="9"/>
      <c r="AR125" s="3">
        <f t="shared" si="6"/>
        <v>16</v>
      </c>
      <c r="AS125" s="24">
        <f t="shared" si="7"/>
        <v>1</v>
      </c>
    </row>
    <row r="126" spans="2:45" ht="11.25">
      <c r="B126" s="9" t="s">
        <v>160</v>
      </c>
      <c r="C126" s="33"/>
      <c r="D126" s="33"/>
      <c r="E126" s="33"/>
      <c r="F126" s="33"/>
      <c r="G126" s="33"/>
      <c r="H126" s="33"/>
      <c r="I126" s="33"/>
      <c r="J126" s="33"/>
      <c r="K126" s="33">
        <v>9</v>
      </c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9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9"/>
      <c r="AR126" s="3">
        <f t="shared" si="6"/>
        <v>9</v>
      </c>
      <c r="AS126" s="24">
        <f t="shared" si="7"/>
        <v>1</v>
      </c>
    </row>
    <row r="127" spans="2:45" ht="11.25">
      <c r="B127" s="9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9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9"/>
      <c r="AR127" s="3">
        <f t="shared" si="6"/>
        <v>0</v>
      </c>
      <c r="AS127" s="24">
        <f t="shared" si="7"/>
        <v>0</v>
      </c>
    </row>
    <row r="128" spans="2:45" ht="11.25">
      <c r="B128" s="9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9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9"/>
      <c r="AR128" s="3">
        <f t="shared" si="6"/>
        <v>0</v>
      </c>
      <c r="AS128" s="24">
        <f t="shared" si="7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28"/>
  <sheetViews>
    <sheetView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4.00390625" style="11" bestFit="1" customWidth="1"/>
    <col min="2" max="2" width="9.00390625" style="11" bestFit="1" customWidth="1"/>
    <col min="3" max="12" width="3.00390625" style="34" bestFit="1" customWidth="1"/>
    <col min="13" max="13" width="3.421875" style="34" bestFit="1" customWidth="1"/>
    <col min="14" max="14" width="2.8515625" style="34" customWidth="1"/>
    <col min="15" max="18" width="3.00390625" style="34" bestFit="1" customWidth="1"/>
    <col min="19" max="19" width="3.421875" style="34" bestFit="1" customWidth="1"/>
    <col min="20" max="21" width="3.00390625" style="34" bestFit="1" customWidth="1"/>
    <col min="22" max="22" width="3.00390625" style="35" bestFit="1" customWidth="1"/>
    <col min="23" max="23" width="3.00390625" style="34" bestFit="1" customWidth="1"/>
    <col min="24" max="24" width="3.421875" style="34" bestFit="1" customWidth="1"/>
    <col min="25" max="25" width="3.00390625" style="34" bestFit="1" customWidth="1"/>
    <col min="26" max="26" width="3.00390625" style="24" bestFit="1" customWidth="1"/>
    <col min="27" max="32" width="3.00390625" style="34" bestFit="1" customWidth="1"/>
    <col min="33" max="42" width="3.00390625" style="34" customWidth="1"/>
    <col min="43" max="43" width="4.8515625" style="11" bestFit="1" customWidth="1"/>
    <col min="44" max="44" width="3.421875" style="20" bestFit="1" customWidth="1"/>
    <col min="45" max="45" width="2.7109375" style="24" bestFit="1" customWidth="1"/>
    <col min="46" max="46" width="11.421875" style="6" customWidth="1"/>
    <col min="47" max="53" width="3.7109375" style="6" customWidth="1"/>
    <col min="54" max="16384" width="11.421875" style="6" customWidth="1"/>
  </cols>
  <sheetData>
    <row r="1" spans="1:44" ht="37.5" customHeight="1">
      <c r="A1" s="5" t="s">
        <v>85</v>
      </c>
      <c r="B1" s="2" t="s">
        <v>279</v>
      </c>
      <c r="C1" s="32" t="s">
        <v>366</v>
      </c>
      <c r="D1" s="32" t="s">
        <v>288</v>
      </c>
      <c r="E1" s="32" t="s">
        <v>5</v>
      </c>
      <c r="F1" s="31" t="s">
        <v>406</v>
      </c>
      <c r="G1" s="32" t="s">
        <v>484</v>
      </c>
      <c r="H1" s="32" t="s">
        <v>154</v>
      </c>
      <c r="I1" s="32" t="s">
        <v>177</v>
      </c>
      <c r="J1" s="32" t="s">
        <v>1508</v>
      </c>
      <c r="K1" s="32" t="s">
        <v>287</v>
      </c>
      <c r="L1" s="32" t="s">
        <v>18</v>
      </c>
      <c r="M1" s="32" t="s">
        <v>34</v>
      </c>
      <c r="N1" s="32" t="s">
        <v>59</v>
      </c>
      <c r="O1" s="32" t="s">
        <v>271</v>
      </c>
      <c r="P1" s="32" t="s">
        <v>10</v>
      </c>
      <c r="Q1" s="32" t="s">
        <v>442</v>
      </c>
      <c r="R1" s="32" t="s">
        <v>132</v>
      </c>
      <c r="S1" s="32" t="s">
        <v>218</v>
      </c>
      <c r="T1" s="32" t="s">
        <v>94</v>
      </c>
      <c r="U1" s="32" t="s">
        <v>175</v>
      </c>
      <c r="V1" s="32" t="s">
        <v>15</v>
      </c>
      <c r="W1" s="32" t="s">
        <v>12</v>
      </c>
      <c r="X1" s="32" t="s">
        <v>1468</v>
      </c>
      <c r="Y1" s="32" t="s">
        <v>13</v>
      </c>
      <c r="Z1" s="31" t="s">
        <v>1509</v>
      </c>
      <c r="AA1" s="32" t="s">
        <v>67</v>
      </c>
      <c r="AB1" s="32" t="s">
        <v>395</v>
      </c>
      <c r="AC1" s="32" t="s">
        <v>475</v>
      </c>
      <c r="AD1" s="31" t="s">
        <v>505</v>
      </c>
      <c r="AE1" s="32" t="s">
        <v>152</v>
      </c>
      <c r="AF1" s="32" t="s">
        <v>351</v>
      </c>
      <c r="AG1" s="32" t="s">
        <v>19</v>
      </c>
      <c r="AH1" s="32" t="s">
        <v>435</v>
      </c>
      <c r="AI1" s="32"/>
      <c r="AJ1" s="32"/>
      <c r="AK1" s="32"/>
      <c r="AL1" s="32"/>
      <c r="AM1" s="32"/>
      <c r="AN1" s="32"/>
      <c r="AO1" s="32"/>
      <c r="AP1" s="32"/>
      <c r="AQ1" s="42" t="s">
        <v>259</v>
      </c>
      <c r="AR1" s="3"/>
    </row>
    <row r="2" spans="2:45" ht="11.25">
      <c r="B2" s="3" t="s">
        <v>7</v>
      </c>
      <c r="C2" s="33">
        <v>91</v>
      </c>
      <c r="D2" s="33"/>
      <c r="E2" s="33">
        <v>78</v>
      </c>
      <c r="F2" s="33"/>
      <c r="G2" s="33"/>
      <c r="H2" s="33"/>
      <c r="I2" s="33"/>
      <c r="J2" s="33"/>
      <c r="K2" s="33"/>
      <c r="L2" s="33">
        <v>84</v>
      </c>
      <c r="M2" s="33"/>
      <c r="N2" s="33"/>
      <c r="O2" s="33"/>
      <c r="P2" s="33">
        <v>80</v>
      </c>
      <c r="Q2" s="33"/>
      <c r="R2" s="33"/>
      <c r="S2" s="33"/>
      <c r="T2" s="33"/>
      <c r="U2" s="33">
        <v>73</v>
      </c>
      <c r="V2" s="33"/>
      <c r="W2" s="33"/>
      <c r="X2" s="33"/>
      <c r="Y2" s="33">
        <v>87</v>
      </c>
      <c r="Z2" s="9"/>
      <c r="AA2" s="33"/>
      <c r="AB2" s="33"/>
      <c r="AC2" s="33"/>
      <c r="AD2" s="33"/>
      <c r="AE2" s="75">
        <v>9</v>
      </c>
      <c r="AF2" s="33"/>
      <c r="AG2" s="75">
        <v>18</v>
      </c>
      <c r="AH2" s="33"/>
      <c r="AI2" s="33"/>
      <c r="AJ2" s="33"/>
      <c r="AK2" s="33"/>
      <c r="AL2" s="33"/>
      <c r="AM2" s="33"/>
      <c r="AN2" s="33"/>
      <c r="AO2" s="33"/>
      <c r="AP2" s="33"/>
      <c r="AQ2" s="42">
        <f>-AE2-AG2</f>
        <v>-27</v>
      </c>
      <c r="AR2" s="3">
        <f aca="true" t="shared" si="0" ref="AR2:AR33">SUM(C2:AQ2)</f>
        <v>493</v>
      </c>
      <c r="AS2" s="24">
        <f aca="true" t="shared" si="1" ref="AS2:AS33">COUNTA(C2:AP2)</f>
        <v>8</v>
      </c>
    </row>
    <row r="3" spans="2:45" ht="11.25" customHeight="1">
      <c r="B3" s="9" t="s">
        <v>287</v>
      </c>
      <c r="C3" s="33"/>
      <c r="D3" s="33"/>
      <c r="E3" s="33">
        <v>53</v>
      </c>
      <c r="F3" s="33">
        <v>70</v>
      </c>
      <c r="G3" s="33"/>
      <c r="H3" s="33"/>
      <c r="I3" s="33"/>
      <c r="J3" s="33"/>
      <c r="K3" s="75">
        <v>23</v>
      </c>
      <c r="L3" s="33">
        <v>66</v>
      </c>
      <c r="M3" s="33"/>
      <c r="N3" s="75">
        <v>51</v>
      </c>
      <c r="O3" s="33"/>
      <c r="P3" s="33"/>
      <c r="Q3" s="33"/>
      <c r="R3" s="75">
        <v>52</v>
      </c>
      <c r="S3" s="33"/>
      <c r="T3" s="33"/>
      <c r="U3" s="33"/>
      <c r="V3" s="75">
        <v>43</v>
      </c>
      <c r="W3" s="33">
        <v>56</v>
      </c>
      <c r="X3" s="33"/>
      <c r="Y3" s="33">
        <v>75</v>
      </c>
      <c r="Z3" s="9"/>
      <c r="AA3" s="33"/>
      <c r="AB3" s="33"/>
      <c r="AC3" s="33"/>
      <c r="AD3" s="33"/>
      <c r="AE3" s="33">
        <v>39</v>
      </c>
      <c r="AF3" s="33"/>
      <c r="AG3" s="33">
        <v>86</v>
      </c>
      <c r="AH3" s="33"/>
      <c r="AI3" s="33"/>
      <c r="AJ3" s="33"/>
      <c r="AK3" s="33"/>
      <c r="AL3" s="33"/>
      <c r="AM3" s="33"/>
      <c r="AN3" s="33"/>
      <c r="AO3" s="33"/>
      <c r="AP3" s="33"/>
      <c r="AQ3" s="42">
        <f>-K3-V3-N3-AE3-R3</f>
        <v>-208</v>
      </c>
      <c r="AR3" s="3">
        <f t="shared" si="0"/>
        <v>406</v>
      </c>
      <c r="AS3" s="24">
        <f t="shared" si="1"/>
        <v>11</v>
      </c>
    </row>
    <row r="4" spans="1:45" ht="11.25">
      <c r="A4" s="11" t="s">
        <v>1651</v>
      </c>
      <c r="B4" s="9" t="s">
        <v>13</v>
      </c>
      <c r="C4" s="33"/>
      <c r="D4" s="33"/>
      <c r="E4" s="33">
        <v>50</v>
      </c>
      <c r="F4" s="33">
        <v>59</v>
      </c>
      <c r="G4" s="33"/>
      <c r="H4" s="33"/>
      <c r="I4" s="3"/>
      <c r="J4" s="33"/>
      <c r="K4" s="33">
        <v>64</v>
      </c>
      <c r="L4" s="33">
        <v>60</v>
      </c>
      <c r="M4" s="33"/>
      <c r="N4" s="75">
        <v>33</v>
      </c>
      <c r="O4" s="33"/>
      <c r="P4" s="75">
        <v>22</v>
      </c>
      <c r="Q4" s="33"/>
      <c r="R4" s="75">
        <v>41</v>
      </c>
      <c r="S4" s="33"/>
      <c r="T4" s="33"/>
      <c r="U4" s="33"/>
      <c r="V4" s="75">
        <v>30</v>
      </c>
      <c r="W4" s="33">
        <v>54</v>
      </c>
      <c r="X4" s="75">
        <v>4</v>
      </c>
      <c r="Y4" s="75">
        <v>30</v>
      </c>
      <c r="Z4" s="9"/>
      <c r="AA4" s="33"/>
      <c r="AB4" s="33"/>
      <c r="AC4" s="33"/>
      <c r="AD4" s="33"/>
      <c r="AE4" s="75">
        <v>24</v>
      </c>
      <c r="AF4" s="33"/>
      <c r="AG4" s="33">
        <v>66</v>
      </c>
      <c r="AH4" s="33"/>
      <c r="AI4" s="33"/>
      <c r="AJ4" s="33"/>
      <c r="AK4" s="33"/>
      <c r="AL4" s="33"/>
      <c r="AM4" s="33"/>
      <c r="AN4" s="33"/>
      <c r="AO4" s="33"/>
      <c r="AP4" s="33"/>
      <c r="AQ4" s="9">
        <f>-P4-V4-N4-X4-Y4-AE4-R4</f>
        <v>-184</v>
      </c>
      <c r="AR4" s="3">
        <f t="shared" si="0"/>
        <v>353</v>
      </c>
      <c r="AS4" s="24">
        <f t="shared" si="1"/>
        <v>13</v>
      </c>
    </row>
    <row r="5" spans="2:45" ht="11.25" customHeight="1">
      <c r="B5" s="3" t="s">
        <v>367</v>
      </c>
      <c r="C5" s="33">
        <v>48</v>
      </c>
      <c r="D5" s="33"/>
      <c r="E5" s="33"/>
      <c r="F5" s="75">
        <v>47</v>
      </c>
      <c r="G5" s="33"/>
      <c r="H5" s="33"/>
      <c r="I5" s="33">
        <v>55</v>
      </c>
      <c r="J5" s="33"/>
      <c r="K5" s="33"/>
      <c r="L5" s="33"/>
      <c r="M5" s="33"/>
      <c r="N5" s="33">
        <v>50</v>
      </c>
      <c r="O5" s="33"/>
      <c r="P5" s="75">
        <v>40</v>
      </c>
      <c r="Q5" s="33"/>
      <c r="R5" s="33">
        <v>53</v>
      </c>
      <c r="S5" s="33"/>
      <c r="T5" s="33"/>
      <c r="U5" s="33">
        <v>61</v>
      </c>
      <c r="V5" s="33"/>
      <c r="W5" s="33">
        <v>51</v>
      </c>
      <c r="X5" s="33"/>
      <c r="Y5" s="33">
        <v>57</v>
      </c>
      <c r="Z5" s="9"/>
      <c r="AA5" s="33"/>
      <c r="AB5" s="33"/>
      <c r="AC5" s="33"/>
      <c r="AD5" s="33"/>
      <c r="AE5" s="33"/>
      <c r="AF5" s="33"/>
      <c r="AG5" s="33">
        <v>47</v>
      </c>
      <c r="AH5" s="33"/>
      <c r="AI5" s="33"/>
      <c r="AJ5" s="33"/>
      <c r="AK5" s="33"/>
      <c r="AL5" s="33"/>
      <c r="AM5" s="33"/>
      <c r="AN5" s="33"/>
      <c r="AO5" s="33"/>
      <c r="AP5" s="33"/>
      <c r="AQ5" s="42">
        <f>-P5-F5-C5-AG5</f>
        <v>-182</v>
      </c>
      <c r="AR5" s="3">
        <f t="shared" si="0"/>
        <v>327</v>
      </c>
      <c r="AS5" s="24">
        <f t="shared" si="1"/>
        <v>10</v>
      </c>
    </row>
    <row r="6" spans="2:48" ht="11.25" customHeight="1">
      <c r="B6" s="9" t="s">
        <v>19</v>
      </c>
      <c r="C6" s="33"/>
      <c r="D6" s="33"/>
      <c r="E6" s="33">
        <v>45</v>
      </c>
      <c r="F6" s="33"/>
      <c r="G6" s="33"/>
      <c r="H6" s="33"/>
      <c r="I6" s="33"/>
      <c r="J6" s="33">
        <v>59</v>
      </c>
      <c r="K6" s="33">
        <v>60</v>
      </c>
      <c r="L6" s="33"/>
      <c r="M6" s="33"/>
      <c r="N6" s="33">
        <v>61</v>
      </c>
      <c r="O6" s="33"/>
      <c r="P6" s="33"/>
      <c r="Q6" s="33"/>
      <c r="R6" s="33"/>
      <c r="S6" s="33"/>
      <c r="T6" s="33"/>
      <c r="U6" s="33"/>
      <c r="V6" s="33"/>
      <c r="W6" s="33">
        <v>46</v>
      </c>
      <c r="X6" s="33">
        <v>44</v>
      </c>
      <c r="Y6" s="33"/>
      <c r="Z6" s="9"/>
      <c r="AA6" s="33"/>
      <c r="AB6" s="33"/>
      <c r="AC6" s="33"/>
      <c r="AD6" s="33"/>
      <c r="AE6" s="75">
        <v>33</v>
      </c>
      <c r="AF6" s="33"/>
      <c r="AG6" s="75">
        <v>30</v>
      </c>
      <c r="AH6" s="33"/>
      <c r="AI6" s="33"/>
      <c r="AJ6" s="33"/>
      <c r="AK6" s="33"/>
      <c r="AL6" s="33"/>
      <c r="AM6" s="33"/>
      <c r="AN6" s="33"/>
      <c r="AO6" s="33"/>
      <c r="AP6" s="33"/>
      <c r="AQ6" s="42">
        <f>-AE6-AG6</f>
        <v>-63</v>
      </c>
      <c r="AR6" s="3">
        <f t="shared" si="0"/>
        <v>315</v>
      </c>
      <c r="AS6" s="24">
        <f t="shared" si="1"/>
        <v>8</v>
      </c>
      <c r="AT6" s="20"/>
      <c r="AU6" s="20"/>
      <c r="AV6" s="7"/>
    </row>
    <row r="7" spans="2:45" ht="11.25">
      <c r="B7" s="3" t="s">
        <v>154</v>
      </c>
      <c r="C7" s="3"/>
      <c r="D7" s="3"/>
      <c r="E7" s="3"/>
      <c r="F7" s="3"/>
      <c r="G7" s="3">
        <v>60</v>
      </c>
      <c r="H7" s="33">
        <v>40</v>
      </c>
      <c r="I7" s="33"/>
      <c r="J7" s="33">
        <v>63</v>
      </c>
      <c r="K7" s="33"/>
      <c r="L7" s="33"/>
      <c r="M7" s="33">
        <v>55</v>
      </c>
      <c r="N7" s="33"/>
      <c r="O7" s="33"/>
      <c r="P7" s="33"/>
      <c r="Q7" s="33"/>
      <c r="R7" s="33"/>
      <c r="S7" s="33"/>
      <c r="T7" s="33">
        <v>38</v>
      </c>
      <c r="U7" s="33"/>
      <c r="V7" s="33"/>
      <c r="W7" s="33"/>
      <c r="X7" s="33"/>
      <c r="Y7" s="33"/>
      <c r="Z7" s="9"/>
      <c r="AA7" s="75">
        <v>31</v>
      </c>
      <c r="AB7" s="33"/>
      <c r="AC7" s="33"/>
      <c r="AD7" s="33"/>
      <c r="AE7" s="33">
        <v>40</v>
      </c>
      <c r="AF7" s="75">
        <v>33</v>
      </c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42">
        <f>-AA7-AF7</f>
        <v>-64</v>
      </c>
      <c r="AR7" s="3">
        <f t="shared" si="0"/>
        <v>296</v>
      </c>
      <c r="AS7" s="24">
        <f t="shared" si="1"/>
        <v>8</v>
      </c>
    </row>
    <row r="8" spans="2:45" ht="11.25">
      <c r="B8" s="9" t="s">
        <v>406</v>
      </c>
      <c r="C8" s="33"/>
      <c r="D8" s="33"/>
      <c r="E8" s="33">
        <v>39</v>
      </c>
      <c r="F8" s="75">
        <v>3</v>
      </c>
      <c r="G8" s="33"/>
      <c r="H8" s="33"/>
      <c r="I8" s="33"/>
      <c r="J8" s="33"/>
      <c r="K8" s="75">
        <v>27</v>
      </c>
      <c r="L8" s="75">
        <v>15</v>
      </c>
      <c r="M8" s="33"/>
      <c r="N8" s="75">
        <v>23</v>
      </c>
      <c r="O8" s="33"/>
      <c r="P8" s="33">
        <v>29</v>
      </c>
      <c r="Q8" s="33"/>
      <c r="R8" s="75">
        <v>26</v>
      </c>
      <c r="S8" s="33"/>
      <c r="T8" s="33"/>
      <c r="U8" s="33"/>
      <c r="V8" s="33">
        <v>40</v>
      </c>
      <c r="W8" s="33">
        <v>33</v>
      </c>
      <c r="X8" s="75">
        <v>2</v>
      </c>
      <c r="Y8" s="33">
        <v>49</v>
      </c>
      <c r="Z8" s="73">
        <v>5</v>
      </c>
      <c r="AA8" s="33"/>
      <c r="AB8" s="33"/>
      <c r="AC8" s="33"/>
      <c r="AD8" s="33"/>
      <c r="AE8" s="75">
        <v>16</v>
      </c>
      <c r="AF8" s="33"/>
      <c r="AG8" s="33">
        <v>53</v>
      </c>
      <c r="AH8" s="33"/>
      <c r="AI8" s="33"/>
      <c r="AJ8" s="33"/>
      <c r="AK8" s="33"/>
      <c r="AL8" s="33"/>
      <c r="AM8" s="33"/>
      <c r="AN8" s="33"/>
      <c r="AO8" s="33"/>
      <c r="AP8" s="33"/>
      <c r="AQ8" s="9">
        <f>-F8-L8-N8-X8-R8-Z8-AE8-K8</f>
        <v>-117</v>
      </c>
      <c r="AR8" s="3">
        <f t="shared" si="0"/>
        <v>243</v>
      </c>
      <c r="AS8" s="24">
        <f t="shared" si="1"/>
        <v>14</v>
      </c>
    </row>
    <row r="9" spans="1:45" ht="11.25">
      <c r="A9" s="11" t="s">
        <v>1651</v>
      </c>
      <c r="B9" s="9" t="s">
        <v>132</v>
      </c>
      <c r="C9" s="33"/>
      <c r="D9" s="33"/>
      <c r="E9" s="33">
        <v>39</v>
      </c>
      <c r="F9" s="75">
        <v>3</v>
      </c>
      <c r="G9" s="33"/>
      <c r="H9" s="33"/>
      <c r="I9" s="33"/>
      <c r="J9" s="33"/>
      <c r="K9" s="33">
        <v>55</v>
      </c>
      <c r="L9" s="33">
        <v>33</v>
      </c>
      <c r="M9" s="33"/>
      <c r="N9" s="75">
        <v>18</v>
      </c>
      <c r="O9" s="33"/>
      <c r="P9" s="33"/>
      <c r="Q9" s="33"/>
      <c r="R9" s="33">
        <v>39</v>
      </c>
      <c r="S9" s="33"/>
      <c r="T9" s="33"/>
      <c r="U9" s="33"/>
      <c r="V9" s="75">
        <v>29</v>
      </c>
      <c r="W9" s="75">
        <v>22</v>
      </c>
      <c r="X9" s="33"/>
      <c r="Y9" s="33">
        <v>35</v>
      </c>
      <c r="Z9" s="73">
        <v>15</v>
      </c>
      <c r="AA9" s="33"/>
      <c r="AB9" s="33"/>
      <c r="AC9" s="33"/>
      <c r="AD9" s="33"/>
      <c r="AE9" s="33"/>
      <c r="AF9" s="33"/>
      <c r="AG9" s="33">
        <v>41</v>
      </c>
      <c r="AH9" s="33"/>
      <c r="AI9" s="33"/>
      <c r="AJ9" s="33"/>
      <c r="AK9" s="33"/>
      <c r="AL9" s="33"/>
      <c r="AM9" s="33"/>
      <c r="AN9" s="33"/>
      <c r="AO9" s="33"/>
      <c r="AP9" s="33"/>
      <c r="AQ9" s="42">
        <f>-F9-N9-W9-Z9-V9</f>
        <v>-87</v>
      </c>
      <c r="AR9" s="3">
        <f t="shared" si="0"/>
        <v>242</v>
      </c>
      <c r="AS9" s="24">
        <f t="shared" si="1"/>
        <v>11</v>
      </c>
    </row>
    <row r="10" spans="2:45" ht="11.25">
      <c r="B10" s="9" t="s">
        <v>400</v>
      </c>
      <c r="C10" s="33"/>
      <c r="D10" s="33"/>
      <c r="E10" s="33"/>
      <c r="F10" s="33">
        <v>25</v>
      </c>
      <c r="G10" s="33"/>
      <c r="H10" s="33"/>
      <c r="I10" s="33"/>
      <c r="J10" s="33"/>
      <c r="K10" s="33">
        <v>57</v>
      </c>
      <c r="L10" s="33"/>
      <c r="M10" s="33"/>
      <c r="N10" s="33"/>
      <c r="O10" s="33"/>
      <c r="P10" s="33">
        <v>57</v>
      </c>
      <c r="Q10" s="33"/>
      <c r="R10" s="33"/>
      <c r="S10" s="33"/>
      <c r="T10" s="33"/>
      <c r="U10" s="33"/>
      <c r="V10" s="33">
        <v>45</v>
      </c>
      <c r="W10" s="33">
        <v>27</v>
      </c>
      <c r="X10" s="33"/>
      <c r="Y10" s="33">
        <v>30</v>
      </c>
      <c r="Z10" s="9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9"/>
      <c r="AR10" s="3">
        <f t="shared" si="0"/>
        <v>241</v>
      </c>
      <c r="AS10" s="24">
        <f t="shared" si="1"/>
        <v>6</v>
      </c>
    </row>
    <row r="11" spans="1:52" ht="11.25">
      <c r="A11" s="7"/>
      <c r="B11" s="3" t="s">
        <v>384</v>
      </c>
      <c r="C11" s="75">
        <v>7</v>
      </c>
      <c r="D11" s="33"/>
      <c r="E11" s="33">
        <v>37</v>
      </c>
      <c r="F11" s="33">
        <v>28</v>
      </c>
      <c r="G11" s="33"/>
      <c r="H11" s="33"/>
      <c r="I11" s="33"/>
      <c r="J11" s="75">
        <v>21</v>
      </c>
      <c r="K11" s="33">
        <v>33</v>
      </c>
      <c r="L11" s="33">
        <v>29</v>
      </c>
      <c r="M11" s="33"/>
      <c r="N11" s="33">
        <v>39</v>
      </c>
      <c r="O11" s="33"/>
      <c r="P11" s="33"/>
      <c r="Q11" s="33"/>
      <c r="R11" s="33"/>
      <c r="S11" s="75">
        <v>14</v>
      </c>
      <c r="T11" s="33"/>
      <c r="U11" s="33"/>
      <c r="V11" s="33"/>
      <c r="W11" s="75">
        <v>24</v>
      </c>
      <c r="X11" s="75">
        <v>19</v>
      </c>
      <c r="Y11" s="33">
        <v>44</v>
      </c>
      <c r="Z11" s="9"/>
      <c r="AA11" s="33"/>
      <c r="AB11" s="33"/>
      <c r="AC11" s="33"/>
      <c r="AD11" s="75">
        <v>23</v>
      </c>
      <c r="AE11" s="75">
        <v>24</v>
      </c>
      <c r="AF11" s="33"/>
      <c r="AG11" s="75">
        <v>19</v>
      </c>
      <c r="AH11" s="33"/>
      <c r="AI11" s="33"/>
      <c r="AJ11" s="33"/>
      <c r="AK11" s="33"/>
      <c r="AL11" s="33"/>
      <c r="AM11" s="33"/>
      <c r="AN11" s="33"/>
      <c r="AO11" s="33"/>
      <c r="AP11" s="33"/>
      <c r="AQ11" s="42">
        <f>-C11-S11-J11-X11-W11-AD11-AE11-AG11</f>
        <v>-151</v>
      </c>
      <c r="AR11" s="3">
        <f t="shared" si="0"/>
        <v>210</v>
      </c>
      <c r="AS11" s="24">
        <f t="shared" si="1"/>
        <v>14</v>
      </c>
      <c r="AT11" s="20"/>
      <c r="AU11" s="20"/>
      <c r="AV11" s="20"/>
      <c r="AW11" s="20"/>
      <c r="AX11" s="20"/>
      <c r="AY11" s="20"/>
      <c r="AZ11" s="7"/>
    </row>
    <row r="12" spans="2:45" ht="11.25">
      <c r="B12" s="3" t="s">
        <v>3</v>
      </c>
      <c r="C12" s="3"/>
      <c r="D12" s="3"/>
      <c r="E12" s="3"/>
      <c r="F12" s="3"/>
      <c r="G12" s="3">
        <v>57</v>
      </c>
      <c r="H12" s="33">
        <v>27</v>
      </c>
      <c r="I12" s="33"/>
      <c r="J12" s="33"/>
      <c r="K12" s="33"/>
      <c r="L12" s="33"/>
      <c r="M12" s="33">
        <v>46</v>
      </c>
      <c r="N12" s="33"/>
      <c r="O12" s="33"/>
      <c r="P12" s="33"/>
      <c r="Q12" s="33">
        <v>29</v>
      </c>
      <c r="R12" s="33"/>
      <c r="S12" s="33"/>
      <c r="T12" s="33">
        <v>46</v>
      </c>
      <c r="U12" s="33"/>
      <c r="V12" s="33"/>
      <c r="W12" s="33"/>
      <c r="X12" s="33"/>
      <c r="Y12" s="33"/>
      <c r="Z12" s="9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9"/>
      <c r="AR12" s="3">
        <f t="shared" si="0"/>
        <v>205</v>
      </c>
      <c r="AS12" s="24">
        <f t="shared" si="1"/>
        <v>5</v>
      </c>
    </row>
    <row r="13" spans="2:51" ht="11.25">
      <c r="B13" s="9" t="s">
        <v>18</v>
      </c>
      <c r="C13" s="33"/>
      <c r="D13" s="33"/>
      <c r="E13" s="33"/>
      <c r="F13" s="33">
        <v>39</v>
      </c>
      <c r="G13" s="33"/>
      <c r="H13" s="33"/>
      <c r="I13" s="33"/>
      <c r="J13" s="33"/>
      <c r="K13" s="33">
        <v>25</v>
      </c>
      <c r="L13" s="33">
        <v>27</v>
      </c>
      <c r="M13" s="33"/>
      <c r="N13" s="33">
        <v>42</v>
      </c>
      <c r="O13" s="33"/>
      <c r="P13" s="33"/>
      <c r="Q13" s="33"/>
      <c r="R13" s="33"/>
      <c r="S13" s="33"/>
      <c r="T13" s="33"/>
      <c r="U13" s="33"/>
      <c r="V13" s="75">
        <v>22</v>
      </c>
      <c r="W13" s="33">
        <v>25</v>
      </c>
      <c r="X13" s="33"/>
      <c r="Y13" s="33">
        <v>38</v>
      </c>
      <c r="Z13" s="9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9">
        <f>-V13</f>
        <v>-22</v>
      </c>
      <c r="AR13" s="3">
        <f t="shared" si="0"/>
        <v>196</v>
      </c>
      <c r="AS13" s="24">
        <f t="shared" si="1"/>
        <v>7</v>
      </c>
      <c r="AT13" s="20"/>
      <c r="AU13" s="20"/>
      <c r="AV13" s="20"/>
      <c r="AW13" s="20"/>
      <c r="AX13" s="20"/>
      <c r="AY13" s="20"/>
    </row>
    <row r="14" spans="2:45" ht="11.25">
      <c r="B14" s="3" t="s">
        <v>230</v>
      </c>
      <c r="C14" s="3"/>
      <c r="D14" s="3">
        <v>40</v>
      </c>
      <c r="E14" s="33"/>
      <c r="F14" s="33"/>
      <c r="G14" s="33"/>
      <c r="H14" s="33"/>
      <c r="I14" s="33"/>
      <c r="J14" s="33"/>
      <c r="K14" s="33"/>
      <c r="L14" s="33"/>
      <c r="M14" s="33"/>
      <c r="N14" s="33">
        <v>63</v>
      </c>
      <c r="O14" s="33"/>
      <c r="P14" s="33"/>
      <c r="Q14" s="33">
        <v>21</v>
      </c>
      <c r="R14" s="33"/>
      <c r="S14" s="33"/>
      <c r="T14" s="33"/>
      <c r="U14" s="33"/>
      <c r="V14" s="33"/>
      <c r="W14" s="33"/>
      <c r="X14" s="33"/>
      <c r="Y14" s="33"/>
      <c r="Z14" s="9"/>
      <c r="AA14" s="33">
        <v>30</v>
      </c>
      <c r="AB14" s="33"/>
      <c r="AC14" s="33"/>
      <c r="AD14" s="33"/>
      <c r="AE14" s="33"/>
      <c r="AF14" s="33">
        <v>41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9"/>
      <c r="AR14" s="3">
        <f t="shared" si="0"/>
        <v>195</v>
      </c>
      <c r="AS14" s="24">
        <f t="shared" si="1"/>
        <v>5</v>
      </c>
    </row>
    <row r="15" spans="2:45" ht="11.25">
      <c r="B15" s="9" t="s">
        <v>152</v>
      </c>
      <c r="C15" s="33"/>
      <c r="D15" s="33"/>
      <c r="E15" s="33">
        <v>28</v>
      </c>
      <c r="F15" s="33"/>
      <c r="G15" s="33"/>
      <c r="H15" s="33"/>
      <c r="I15" s="33"/>
      <c r="J15" s="33">
        <v>21</v>
      </c>
      <c r="K15" s="33">
        <v>28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>
        <v>20</v>
      </c>
      <c r="Y15" s="33">
        <v>48</v>
      </c>
      <c r="Z15" s="9"/>
      <c r="AA15" s="33"/>
      <c r="AB15" s="33"/>
      <c r="AC15" s="33"/>
      <c r="AD15" s="33"/>
      <c r="AE15" s="75">
        <v>5</v>
      </c>
      <c r="AF15" s="33"/>
      <c r="AG15" s="33">
        <v>45</v>
      </c>
      <c r="AH15" s="33"/>
      <c r="AI15" s="33"/>
      <c r="AJ15" s="33"/>
      <c r="AK15" s="33"/>
      <c r="AL15" s="33"/>
      <c r="AM15" s="33"/>
      <c r="AN15" s="33"/>
      <c r="AO15" s="33"/>
      <c r="AP15" s="33"/>
      <c r="AQ15" s="9">
        <f>-AE15</f>
        <v>-5</v>
      </c>
      <c r="AR15" s="3">
        <f t="shared" si="0"/>
        <v>190</v>
      </c>
      <c r="AS15" s="24">
        <f t="shared" si="1"/>
        <v>7</v>
      </c>
    </row>
    <row r="16" spans="1:52" ht="11.25">
      <c r="A16" s="7"/>
      <c r="B16" s="3" t="s">
        <v>143</v>
      </c>
      <c r="C16" s="33">
        <v>29</v>
      </c>
      <c r="D16" s="33"/>
      <c r="E16" s="33">
        <v>32</v>
      </c>
      <c r="F16" s="33"/>
      <c r="G16" s="33"/>
      <c r="H16" s="33"/>
      <c r="I16" s="33"/>
      <c r="J16" s="33"/>
      <c r="K16" s="33">
        <v>37</v>
      </c>
      <c r="L16" s="33">
        <v>31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9">
        <v>22</v>
      </c>
      <c r="AA16" s="33"/>
      <c r="AB16" s="33"/>
      <c r="AC16" s="33"/>
      <c r="AD16" s="33"/>
      <c r="AE16" s="33">
        <v>38</v>
      </c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42"/>
      <c r="AR16" s="3">
        <f t="shared" si="0"/>
        <v>189</v>
      </c>
      <c r="AS16" s="24">
        <f t="shared" si="1"/>
        <v>6</v>
      </c>
      <c r="AT16" s="20"/>
      <c r="AU16" s="20"/>
      <c r="AV16" s="20"/>
      <c r="AW16" s="20"/>
      <c r="AX16" s="20"/>
      <c r="AY16" s="20"/>
      <c r="AZ16" s="7"/>
    </row>
    <row r="17" spans="2:45" ht="11.25">
      <c r="B17" s="3" t="s">
        <v>174</v>
      </c>
      <c r="C17" s="75">
        <v>15</v>
      </c>
      <c r="D17" s="33"/>
      <c r="E17" s="33"/>
      <c r="F17" s="33"/>
      <c r="G17" s="33"/>
      <c r="H17" s="33"/>
      <c r="I17" s="33">
        <v>36</v>
      </c>
      <c r="J17" s="33"/>
      <c r="K17" s="33"/>
      <c r="L17" s="33"/>
      <c r="M17" s="33"/>
      <c r="N17" s="75">
        <v>19</v>
      </c>
      <c r="O17" s="33"/>
      <c r="P17" s="33">
        <v>26</v>
      </c>
      <c r="Q17" s="33"/>
      <c r="R17" s="33"/>
      <c r="S17" s="33"/>
      <c r="T17" s="33"/>
      <c r="U17" s="33">
        <v>37</v>
      </c>
      <c r="V17" s="33"/>
      <c r="W17" s="33">
        <v>29</v>
      </c>
      <c r="X17" s="33"/>
      <c r="Y17" s="75">
        <v>16</v>
      </c>
      <c r="Z17" s="9"/>
      <c r="AA17" s="33"/>
      <c r="AB17" s="33"/>
      <c r="AC17" s="75">
        <v>18</v>
      </c>
      <c r="AD17" s="33"/>
      <c r="AE17" s="33">
        <v>28</v>
      </c>
      <c r="AF17" s="33"/>
      <c r="AG17" s="75">
        <v>25</v>
      </c>
      <c r="AH17" s="33">
        <v>31</v>
      </c>
      <c r="AI17" s="33"/>
      <c r="AJ17" s="33"/>
      <c r="AK17" s="33"/>
      <c r="AL17" s="33"/>
      <c r="AM17" s="33"/>
      <c r="AN17" s="33"/>
      <c r="AO17" s="33"/>
      <c r="AP17" s="33"/>
      <c r="AQ17" s="42">
        <f>-C17-Y17-AC17-N17-AG17</f>
        <v>-93</v>
      </c>
      <c r="AR17" s="3">
        <f t="shared" si="0"/>
        <v>187</v>
      </c>
      <c r="AS17" s="24">
        <f t="shared" si="1"/>
        <v>11</v>
      </c>
    </row>
    <row r="18" spans="2:48" ht="11.25">
      <c r="B18" s="9" t="s">
        <v>5</v>
      </c>
      <c r="C18" s="33"/>
      <c r="D18" s="33"/>
      <c r="E18" s="75">
        <v>12</v>
      </c>
      <c r="F18" s="75">
        <v>19</v>
      </c>
      <c r="G18" s="33"/>
      <c r="H18" s="33"/>
      <c r="I18" s="33"/>
      <c r="J18" s="75">
        <v>16</v>
      </c>
      <c r="K18" s="33"/>
      <c r="L18" s="33">
        <v>22</v>
      </c>
      <c r="M18" s="33"/>
      <c r="N18" s="33">
        <v>27</v>
      </c>
      <c r="O18" s="33"/>
      <c r="P18" s="75">
        <v>16</v>
      </c>
      <c r="Q18" s="33"/>
      <c r="R18" s="33"/>
      <c r="S18" s="33"/>
      <c r="T18" s="33"/>
      <c r="U18" s="33"/>
      <c r="V18" s="33"/>
      <c r="W18" s="33">
        <v>43</v>
      </c>
      <c r="X18" s="33">
        <v>39</v>
      </c>
      <c r="Y18" s="33"/>
      <c r="Z18" s="9"/>
      <c r="AA18" s="33"/>
      <c r="AB18" s="33"/>
      <c r="AC18" s="33"/>
      <c r="AD18" s="33"/>
      <c r="AE18" s="33">
        <v>20</v>
      </c>
      <c r="AF18" s="33"/>
      <c r="AG18" s="33">
        <v>33</v>
      </c>
      <c r="AH18" s="33"/>
      <c r="AI18" s="33"/>
      <c r="AJ18" s="33"/>
      <c r="AK18" s="33"/>
      <c r="AL18" s="33"/>
      <c r="AM18" s="33"/>
      <c r="AN18" s="33"/>
      <c r="AO18" s="33"/>
      <c r="AP18" s="33"/>
      <c r="AQ18" s="42">
        <f>-E18-J18-P18-F18</f>
        <v>-63</v>
      </c>
      <c r="AR18" s="3">
        <f t="shared" si="0"/>
        <v>184</v>
      </c>
      <c r="AS18" s="24">
        <f t="shared" si="1"/>
        <v>10</v>
      </c>
      <c r="AT18" s="20"/>
      <c r="AU18" s="20"/>
      <c r="AV18" s="7"/>
    </row>
    <row r="19" spans="2:51" ht="11.25">
      <c r="B19" s="9" t="s">
        <v>465</v>
      </c>
      <c r="C19" s="33"/>
      <c r="D19" s="33"/>
      <c r="E19" s="33">
        <v>34</v>
      </c>
      <c r="F19" s="33"/>
      <c r="G19" s="33"/>
      <c r="H19" s="33"/>
      <c r="I19" s="33"/>
      <c r="J19" s="33">
        <v>37</v>
      </c>
      <c r="K19" s="33">
        <v>29</v>
      </c>
      <c r="L19" s="33"/>
      <c r="M19" s="33"/>
      <c r="N19" s="75">
        <v>7</v>
      </c>
      <c r="O19" s="33"/>
      <c r="P19" s="33"/>
      <c r="Q19" s="33"/>
      <c r="R19" s="33"/>
      <c r="S19" s="33"/>
      <c r="T19" s="33"/>
      <c r="U19" s="33"/>
      <c r="V19" s="33"/>
      <c r="W19" s="33">
        <v>22</v>
      </c>
      <c r="X19" s="33"/>
      <c r="Y19" s="75">
        <v>7</v>
      </c>
      <c r="Z19" s="9"/>
      <c r="AA19" s="33"/>
      <c r="AB19" s="33"/>
      <c r="AC19" s="33"/>
      <c r="AD19" s="33"/>
      <c r="AE19" s="33">
        <v>27</v>
      </c>
      <c r="AF19" s="33"/>
      <c r="AG19" s="33">
        <v>23</v>
      </c>
      <c r="AH19" s="33"/>
      <c r="AI19" s="33"/>
      <c r="AJ19" s="33"/>
      <c r="AK19" s="33"/>
      <c r="AL19" s="33"/>
      <c r="AM19" s="33"/>
      <c r="AN19" s="33"/>
      <c r="AO19" s="33"/>
      <c r="AP19" s="33"/>
      <c r="AQ19" s="9">
        <f>-N19-Y19</f>
        <v>-14</v>
      </c>
      <c r="AR19" s="3">
        <f t="shared" si="0"/>
        <v>172</v>
      </c>
      <c r="AS19" s="24">
        <f t="shared" si="1"/>
        <v>8</v>
      </c>
      <c r="AT19" s="20"/>
      <c r="AU19" s="20"/>
      <c r="AV19" s="20"/>
      <c r="AW19" s="20"/>
      <c r="AX19" s="20"/>
      <c r="AY19" s="20"/>
    </row>
    <row r="20" spans="2:45" ht="11.25">
      <c r="B20" s="9" t="s">
        <v>59</v>
      </c>
      <c r="C20" s="33"/>
      <c r="D20" s="33"/>
      <c r="E20" s="33">
        <v>27</v>
      </c>
      <c r="F20" s="33">
        <v>32</v>
      </c>
      <c r="G20" s="33"/>
      <c r="H20" s="33"/>
      <c r="I20" s="33"/>
      <c r="J20" s="33"/>
      <c r="K20" s="75">
        <v>11</v>
      </c>
      <c r="L20" s="33">
        <v>18</v>
      </c>
      <c r="M20" s="33"/>
      <c r="N20" s="75">
        <v>9</v>
      </c>
      <c r="O20" s="33"/>
      <c r="P20" s="33"/>
      <c r="Q20" s="33"/>
      <c r="R20" s="75">
        <v>13</v>
      </c>
      <c r="S20" s="33"/>
      <c r="T20" s="33"/>
      <c r="U20" s="33"/>
      <c r="V20" s="33">
        <v>35</v>
      </c>
      <c r="W20" s="75">
        <v>9</v>
      </c>
      <c r="X20" s="33"/>
      <c r="Y20" s="33">
        <v>34</v>
      </c>
      <c r="Z20" s="9"/>
      <c r="AA20" s="33"/>
      <c r="AB20" s="33"/>
      <c r="AC20" s="33"/>
      <c r="AD20" s="33"/>
      <c r="AE20" s="33"/>
      <c r="AF20" s="33"/>
      <c r="AG20" s="33">
        <v>14</v>
      </c>
      <c r="AH20" s="33"/>
      <c r="AI20" s="33"/>
      <c r="AJ20" s="33"/>
      <c r="AK20" s="33"/>
      <c r="AL20" s="33"/>
      <c r="AM20" s="33"/>
      <c r="AN20" s="33"/>
      <c r="AO20" s="33"/>
      <c r="AP20" s="33"/>
      <c r="AQ20" s="42">
        <f>-N20-W20-K20-R20</f>
        <v>-42</v>
      </c>
      <c r="AR20" s="3">
        <f t="shared" si="0"/>
        <v>160</v>
      </c>
      <c r="AS20" s="24">
        <f t="shared" si="1"/>
        <v>10</v>
      </c>
    </row>
    <row r="21" spans="2:52" ht="11.25">
      <c r="B21" s="9" t="s">
        <v>180</v>
      </c>
      <c r="C21" s="33"/>
      <c r="D21" s="33"/>
      <c r="E21" s="33">
        <v>42</v>
      </c>
      <c r="F21" s="33"/>
      <c r="G21" s="33"/>
      <c r="H21" s="33"/>
      <c r="I21" s="33"/>
      <c r="J21" s="33">
        <v>32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>
        <v>33</v>
      </c>
      <c r="X21" s="33"/>
      <c r="Y21" s="33"/>
      <c r="Z21" s="9"/>
      <c r="AA21" s="33"/>
      <c r="AB21" s="33"/>
      <c r="AC21" s="33"/>
      <c r="AD21" s="33"/>
      <c r="AE21" s="33">
        <v>34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9"/>
      <c r="AR21" s="3">
        <f t="shared" si="0"/>
        <v>141</v>
      </c>
      <c r="AS21" s="24">
        <f t="shared" si="1"/>
        <v>4</v>
      </c>
      <c r="AT21" s="20"/>
      <c r="AU21" s="20"/>
      <c r="AV21" s="20"/>
      <c r="AW21" s="20"/>
      <c r="AX21" s="20"/>
      <c r="AY21" s="20"/>
      <c r="AZ21" s="7"/>
    </row>
    <row r="22" spans="2:45" ht="11.25">
      <c r="B22" s="3" t="s">
        <v>374</v>
      </c>
      <c r="C22" s="9"/>
      <c r="D22" s="9"/>
      <c r="E22" s="9"/>
      <c r="F22" s="9"/>
      <c r="G22" s="9">
        <v>57</v>
      </c>
      <c r="H22" s="33"/>
      <c r="I22" s="33"/>
      <c r="J22" s="33"/>
      <c r="K22" s="33"/>
      <c r="L22" s="33"/>
      <c r="M22" s="33">
        <v>42</v>
      </c>
      <c r="N22" s="33"/>
      <c r="O22" s="33"/>
      <c r="P22" s="33"/>
      <c r="Q22" s="33"/>
      <c r="R22" s="33"/>
      <c r="S22" s="33"/>
      <c r="T22" s="33">
        <v>42</v>
      </c>
      <c r="U22" s="33"/>
      <c r="V22" s="33"/>
      <c r="W22" s="33"/>
      <c r="X22" s="33"/>
      <c r="Y22" s="33"/>
      <c r="Z22" s="9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9"/>
      <c r="AR22" s="3">
        <f t="shared" si="0"/>
        <v>141</v>
      </c>
      <c r="AS22" s="24">
        <f t="shared" si="1"/>
        <v>3</v>
      </c>
    </row>
    <row r="23" spans="2:45" ht="11.25">
      <c r="B23" s="9" t="s">
        <v>177</v>
      </c>
      <c r="C23" s="33"/>
      <c r="D23" s="33"/>
      <c r="E23" s="33"/>
      <c r="F23" s="33">
        <v>21</v>
      </c>
      <c r="G23" s="33"/>
      <c r="H23" s="33"/>
      <c r="I23" s="33">
        <v>22</v>
      </c>
      <c r="J23" s="33"/>
      <c r="K23" s="33">
        <v>21</v>
      </c>
      <c r="L23" s="33"/>
      <c r="M23" s="33"/>
      <c r="N23" s="33"/>
      <c r="O23" s="33"/>
      <c r="P23" s="33">
        <v>24</v>
      </c>
      <c r="Q23" s="33"/>
      <c r="R23" s="33"/>
      <c r="S23" s="33"/>
      <c r="T23" s="33"/>
      <c r="U23" s="33"/>
      <c r="V23" s="33">
        <v>22</v>
      </c>
      <c r="W23" s="33">
        <v>27</v>
      </c>
      <c r="X23" s="33"/>
      <c r="Y23" s="75">
        <v>6</v>
      </c>
      <c r="Z23" s="9"/>
      <c r="AA23" s="33"/>
      <c r="AB23" s="33"/>
      <c r="AC23" s="33"/>
      <c r="AD23" s="33"/>
      <c r="AE23" s="75">
        <v>11</v>
      </c>
      <c r="AF23" s="33"/>
      <c r="AG23" s="75">
        <v>13</v>
      </c>
      <c r="AH23" s="33"/>
      <c r="AI23" s="33"/>
      <c r="AJ23" s="33"/>
      <c r="AK23" s="33"/>
      <c r="AL23" s="33"/>
      <c r="AM23" s="33"/>
      <c r="AN23" s="33"/>
      <c r="AO23" s="33"/>
      <c r="AP23" s="33"/>
      <c r="AQ23" s="42">
        <f>-Y23-AE23-AG23</f>
        <v>-30</v>
      </c>
      <c r="AR23" s="3">
        <f t="shared" si="0"/>
        <v>137</v>
      </c>
      <c r="AS23" s="24">
        <f t="shared" si="1"/>
        <v>9</v>
      </c>
    </row>
    <row r="24" spans="2:52" ht="11.25">
      <c r="B24" s="9" t="s">
        <v>49</v>
      </c>
      <c r="C24" s="33"/>
      <c r="D24" s="33"/>
      <c r="E24" s="33">
        <v>19</v>
      </c>
      <c r="F24" s="33">
        <v>24</v>
      </c>
      <c r="G24" s="33"/>
      <c r="H24" s="33"/>
      <c r="I24" s="33"/>
      <c r="J24" s="33"/>
      <c r="K24" s="33"/>
      <c r="L24" s="33">
        <v>29</v>
      </c>
      <c r="M24" s="33"/>
      <c r="N24" s="33">
        <v>25</v>
      </c>
      <c r="O24" s="33"/>
      <c r="P24" s="75">
        <v>8</v>
      </c>
      <c r="Q24" s="33"/>
      <c r="R24" s="33"/>
      <c r="S24" s="33"/>
      <c r="T24" s="33"/>
      <c r="U24" s="33"/>
      <c r="V24" s="75">
        <v>8</v>
      </c>
      <c r="W24" s="33"/>
      <c r="X24" s="33"/>
      <c r="Y24" s="33">
        <v>21</v>
      </c>
      <c r="Z24" s="9"/>
      <c r="AA24" s="33"/>
      <c r="AB24" s="33"/>
      <c r="AC24" s="33"/>
      <c r="AD24" s="33"/>
      <c r="AE24" s="33">
        <v>12</v>
      </c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42">
        <f>-P24-V24</f>
        <v>-16</v>
      </c>
      <c r="AR24" s="3">
        <f t="shared" si="0"/>
        <v>130</v>
      </c>
      <c r="AS24" s="24">
        <f t="shared" si="1"/>
        <v>8</v>
      </c>
      <c r="AT24" s="20"/>
      <c r="AU24" s="20"/>
      <c r="AV24" s="20"/>
      <c r="AW24" s="20"/>
      <c r="AX24" s="20"/>
      <c r="AY24" s="20"/>
      <c r="AZ24" s="7"/>
    </row>
    <row r="25" spans="2:45" ht="11.25">
      <c r="B25" s="3" t="s">
        <v>366</v>
      </c>
      <c r="C25" s="33">
        <v>27</v>
      </c>
      <c r="D25" s="33"/>
      <c r="E25" s="33"/>
      <c r="F25" s="33"/>
      <c r="G25" s="33"/>
      <c r="H25" s="33"/>
      <c r="I25" s="3"/>
      <c r="J25" s="33"/>
      <c r="K25" s="33"/>
      <c r="L25" s="33"/>
      <c r="M25" s="33"/>
      <c r="N25" s="33"/>
      <c r="O25" s="33">
        <v>20</v>
      </c>
      <c r="P25" s="33"/>
      <c r="Q25" s="33">
        <v>15</v>
      </c>
      <c r="R25" s="33"/>
      <c r="S25" s="33"/>
      <c r="T25" s="33"/>
      <c r="U25" s="33">
        <v>31</v>
      </c>
      <c r="V25" s="33"/>
      <c r="W25" s="33"/>
      <c r="X25" s="33"/>
      <c r="Y25" s="33"/>
      <c r="Z25" s="9"/>
      <c r="AA25" s="33"/>
      <c r="AB25" s="33"/>
      <c r="AC25" s="33"/>
      <c r="AD25" s="33"/>
      <c r="AE25" s="33"/>
      <c r="AF25" s="33">
        <v>19</v>
      </c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9"/>
      <c r="AR25" s="3">
        <f t="shared" si="0"/>
        <v>112</v>
      </c>
      <c r="AS25" s="24">
        <f t="shared" si="1"/>
        <v>5</v>
      </c>
    </row>
    <row r="26" spans="2:52" ht="11.25">
      <c r="B26" s="9" t="s">
        <v>466</v>
      </c>
      <c r="C26" s="33"/>
      <c r="D26" s="33"/>
      <c r="E26" s="33">
        <v>21</v>
      </c>
      <c r="F26" s="33"/>
      <c r="G26" s="33"/>
      <c r="H26" s="33"/>
      <c r="I26" s="33"/>
      <c r="J26" s="33"/>
      <c r="K26" s="33">
        <v>11</v>
      </c>
      <c r="L26" s="33">
        <v>18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>
        <v>18</v>
      </c>
      <c r="X26" s="33"/>
      <c r="Y26" s="33">
        <v>21</v>
      </c>
      <c r="Z26" s="9"/>
      <c r="AA26" s="33"/>
      <c r="AB26" s="33"/>
      <c r="AC26" s="33"/>
      <c r="AD26" s="33"/>
      <c r="AE26" s="33">
        <v>15</v>
      </c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9"/>
      <c r="AR26" s="3">
        <f t="shared" si="0"/>
        <v>104</v>
      </c>
      <c r="AS26" s="24">
        <f t="shared" si="1"/>
        <v>6</v>
      </c>
      <c r="AX26" s="20"/>
      <c r="AY26" s="20"/>
      <c r="AZ26" s="7"/>
    </row>
    <row r="27" spans="2:45" ht="11.25">
      <c r="B27" s="9" t="s">
        <v>15</v>
      </c>
      <c r="C27" s="33"/>
      <c r="D27" s="33"/>
      <c r="E27" s="33"/>
      <c r="F27" s="33">
        <v>30</v>
      </c>
      <c r="G27" s="33"/>
      <c r="H27" s="33"/>
      <c r="I27" s="33">
        <v>21</v>
      </c>
      <c r="J27" s="33"/>
      <c r="K27" s="33"/>
      <c r="L27" s="33"/>
      <c r="M27" s="33"/>
      <c r="N27" s="33">
        <v>19</v>
      </c>
      <c r="O27" s="33"/>
      <c r="P27" s="33"/>
      <c r="Q27" s="33"/>
      <c r="R27" s="33"/>
      <c r="S27" s="33"/>
      <c r="T27" s="33"/>
      <c r="U27" s="33"/>
      <c r="V27" s="33"/>
      <c r="W27" s="33">
        <v>6</v>
      </c>
      <c r="X27" s="33"/>
      <c r="Y27" s="33">
        <v>28</v>
      </c>
      <c r="Z27" s="9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9"/>
      <c r="AR27" s="3">
        <f t="shared" si="0"/>
        <v>104</v>
      </c>
      <c r="AS27" s="24">
        <f t="shared" si="1"/>
        <v>5</v>
      </c>
    </row>
    <row r="28" spans="2:45" ht="11.25">
      <c r="B28" s="9" t="s">
        <v>10</v>
      </c>
      <c r="C28" s="33"/>
      <c r="D28" s="33"/>
      <c r="E28" s="33">
        <v>28</v>
      </c>
      <c r="F28" s="33">
        <v>28</v>
      </c>
      <c r="G28" s="33"/>
      <c r="H28" s="33"/>
      <c r="I28" s="33"/>
      <c r="J28" s="33"/>
      <c r="K28" s="33">
        <v>35</v>
      </c>
      <c r="L28" s="33"/>
      <c r="M28" s="33"/>
      <c r="N28" s="33"/>
      <c r="O28" s="33"/>
      <c r="P28" s="33">
        <v>9</v>
      </c>
      <c r="Q28" s="33"/>
      <c r="R28" s="33"/>
      <c r="S28" s="33"/>
      <c r="T28" s="33"/>
      <c r="U28" s="33"/>
      <c r="V28" s="33"/>
      <c r="W28" s="33"/>
      <c r="X28" s="33"/>
      <c r="Y28" s="33"/>
      <c r="Z28" s="9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9"/>
      <c r="AR28" s="3">
        <f t="shared" si="0"/>
        <v>100</v>
      </c>
      <c r="AS28" s="24">
        <f t="shared" si="1"/>
        <v>4</v>
      </c>
    </row>
    <row r="29" spans="1:45" ht="11.25">
      <c r="A29" s="7"/>
      <c r="B29" s="3" t="s">
        <v>370</v>
      </c>
      <c r="C29" s="33">
        <v>29</v>
      </c>
      <c r="D29" s="33">
        <v>20</v>
      </c>
      <c r="E29" s="33"/>
      <c r="F29" s="33"/>
      <c r="G29" s="33"/>
      <c r="H29" s="33">
        <v>12</v>
      </c>
      <c r="I29" s="33"/>
      <c r="J29" s="33"/>
      <c r="K29" s="33"/>
      <c r="L29" s="33"/>
      <c r="M29" s="33"/>
      <c r="N29" s="33"/>
      <c r="O29" s="33"/>
      <c r="P29" s="33"/>
      <c r="Q29" s="33">
        <v>14</v>
      </c>
      <c r="R29" s="33"/>
      <c r="S29" s="33"/>
      <c r="T29" s="33"/>
      <c r="U29" s="33"/>
      <c r="V29" s="33"/>
      <c r="W29" s="33">
        <v>13</v>
      </c>
      <c r="X29" s="33"/>
      <c r="Y29" s="33"/>
      <c r="Z29" s="9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9"/>
      <c r="AM29" s="9"/>
      <c r="AN29" s="9"/>
      <c r="AO29" s="9"/>
      <c r="AP29" s="9"/>
      <c r="AQ29" s="42"/>
      <c r="AR29" s="3">
        <f t="shared" si="0"/>
        <v>88</v>
      </c>
      <c r="AS29" s="24">
        <f t="shared" si="1"/>
        <v>5</v>
      </c>
    </row>
    <row r="30" spans="1:45" ht="11.25">
      <c r="A30" s="11" t="s">
        <v>1651</v>
      </c>
      <c r="B30" s="9" t="s">
        <v>158</v>
      </c>
      <c r="C30" s="33"/>
      <c r="D30" s="33"/>
      <c r="E30" s="33">
        <v>11</v>
      </c>
      <c r="F30" s="33"/>
      <c r="G30" s="33"/>
      <c r="H30" s="33"/>
      <c r="I30" s="33"/>
      <c r="J30" s="33"/>
      <c r="K30" s="33">
        <v>17</v>
      </c>
      <c r="L30" s="33">
        <v>16</v>
      </c>
      <c r="M30" s="33"/>
      <c r="N30" s="33"/>
      <c r="O30" s="33"/>
      <c r="P30" s="33"/>
      <c r="Q30" s="33"/>
      <c r="R30" s="33">
        <v>23</v>
      </c>
      <c r="S30" s="33"/>
      <c r="T30" s="33"/>
      <c r="U30" s="33"/>
      <c r="V30" s="33"/>
      <c r="W30" s="33"/>
      <c r="X30" s="33"/>
      <c r="Y30" s="33"/>
      <c r="Z30" s="9">
        <v>8</v>
      </c>
      <c r="AA30" s="33"/>
      <c r="AB30" s="33"/>
      <c r="AC30" s="33"/>
      <c r="AD30" s="33"/>
      <c r="AE30" s="33">
        <v>12</v>
      </c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9"/>
      <c r="AR30" s="3">
        <f t="shared" si="0"/>
        <v>87</v>
      </c>
      <c r="AS30" s="24">
        <f t="shared" si="1"/>
        <v>6</v>
      </c>
    </row>
    <row r="31" spans="2:45" ht="11.25">
      <c r="B31" s="9" t="s">
        <v>363</v>
      </c>
      <c r="C31" s="33"/>
      <c r="D31" s="33"/>
      <c r="E31" s="33">
        <v>35</v>
      </c>
      <c r="F31" s="33"/>
      <c r="G31" s="33"/>
      <c r="H31" s="33"/>
      <c r="I31" s="33"/>
      <c r="J31" s="33"/>
      <c r="K31" s="33">
        <v>13</v>
      </c>
      <c r="L31" s="33">
        <v>20</v>
      </c>
      <c r="M31" s="33"/>
      <c r="N31" s="33"/>
      <c r="O31" s="33"/>
      <c r="P31" s="33"/>
      <c r="Q31" s="33"/>
      <c r="R31" s="33">
        <v>8</v>
      </c>
      <c r="S31" s="33"/>
      <c r="T31" s="33"/>
      <c r="U31" s="33"/>
      <c r="V31" s="33"/>
      <c r="W31" s="33"/>
      <c r="X31" s="33"/>
      <c r="Y31" s="33">
        <v>8</v>
      </c>
      <c r="Z31" s="9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9"/>
      <c r="AR31" s="3">
        <f t="shared" si="0"/>
        <v>84</v>
      </c>
      <c r="AS31" s="24">
        <f t="shared" si="1"/>
        <v>5</v>
      </c>
    </row>
    <row r="32" spans="2:45" ht="11.25">
      <c r="B32" s="9" t="s">
        <v>218</v>
      </c>
      <c r="C32" s="33"/>
      <c r="D32" s="33"/>
      <c r="E32" s="33"/>
      <c r="F32" s="33"/>
      <c r="G32" s="33"/>
      <c r="H32" s="33"/>
      <c r="I32" s="33">
        <v>11</v>
      </c>
      <c r="J32" s="33"/>
      <c r="K32" s="33"/>
      <c r="L32" s="33"/>
      <c r="M32" s="33"/>
      <c r="N32" s="33"/>
      <c r="O32" s="33"/>
      <c r="P32" s="33"/>
      <c r="Q32" s="33"/>
      <c r="R32" s="33"/>
      <c r="S32" s="33">
        <v>32</v>
      </c>
      <c r="T32" s="33"/>
      <c r="U32" s="33"/>
      <c r="V32" s="33"/>
      <c r="W32" s="33">
        <v>17</v>
      </c>
      <c r="X32" s="33"/>
      <c r="Y32" s="33"/>
      <c r="Z32" s="9">
        <v>16</v>
      </c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9"/>
      <c r="AR32" s="3">
        <f t="shared" si="0"/>
        <v>76</v>
      </c>
      <c r="AS32" s="24">
        <f t="shared" si="1"/>
        <v>4</v>
      </c>
    </row>
    <row r="33" spans="1:51" ht="11.25">
      <c r="A33" s="11" t="s">
        <v>1651</v>
      </c>
      <c r="B33" s="3" t="s">
        <v>32</v>
      </c>
      <c r="C33" s="3"/>
      <c r="D33" s="3"/>
      <c r="E33" s="3"/>
      <c r="F33" s="3"/>
      <c r="G33" s="3">
        <v>17</v>
      </c>
      <c r="H33" s="33"/>
      <c r="I33" s="33"/>
      <c r="J33" s="33"/>
      <c r="K33" s="33"/>
      <c r="L33" s="33"/>
      <c r="M33" s="33">
        <v>21</v>
      </c>
      <c r="N33" s="33"/>
      <c r="O33" s="33"/>
      <c r="P33" s="33"/>
      <c r="Q33" s="33"/>
      <c r="R33" s="33"/>
      <c r="S33" s="33"/>
      <c r="T33" s="33">
        <v>36</v>
      </c>
      <c r="U33" s="33"/>
      <c r="V33" s="33"/>
      <c r="W33" s="33"/>
      <c r="X33" s="33"/>
      <c r="Y33" s="33"/>
      <c r="Z33" s="9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9"/>
      <c r="AR33" s="3">
        <f t="shared" si="0"/>
        <v>74</v>
      </c>
      <c r="AS33" s="24">
        <f t="shared" si="1"/>
        <v>3</v>
      </c>
      <c r="AT33" s="20"/>
      <c r="AU33" s="20"/>
      <c r="AV33" s="20"/>
      <c r="AW33" s="20"/>
      <c r="AX33" s="20"/>
      <c r="AY33" s="20"/>
    </row>
    <row r="34" spans="2:45" ht="11.25">
      <c r="B34" s="3" t="s">
        <v>94</v>
      </c>
      <c r="C34" s="3"/>
      <c r="D34" s="3"/>
      <c r="E34" s="3"/>
      <c r="F34" s="3"/>
      <c r="G34" s="3">
        <v>20</v>
      </c>
      <c r="H34" s="33">
        <v>6</v>
      </c>
      <c r="I34" s="33"/>
      <c r="J34" s="33"/>
      <c r="K34" s="33"/>
      <c r="L34" s="33"/>
      <c r="M34" s="33">
        <v>16</v>
      </c>
      <c r="N34" s="33"/>
      <c r="O34" s="33"/>
      <c r="P34" s="33"/>
      <c r="Q34" s="33"/>
      <c r="R34" s="33"/>
      <c r="S34" s="33"/>
      <c r="T34" s="33">
        <v>12</v>
      </c>
      <c r="U34" s="33"/>
      <c r="V34" s="33"/>
      <c r="W34" s="33"/>
      <c r="X34" s="33"/>
      <c r="Y34" s="33"/>
      <c r="Z34" s="9"/>
      <c r="AA34" s="33">
        <v>13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9"/>
      <c r="AR34" s="3">
        <f aca="true" t="shared" si="2" ref="AR34:AR65">SUM(C34:AQ34)</f>
        <v>67</v>
      </c>
      <c r="AS34" s="24">
        <f aca="true" t="shared" si="3" ref="AS34:AS65">COUNTA(C34:AP34)</f>
        <v>5</v>
      </c>
    </row>
    <row r="35" spans="2:45" ht="11.25">
      <c r="B35" s="9" t="s">
        <v>52</v>
      </c>
      <c r="C35" s="33"/>
      <c r="D35" s="33"/>
      <c r="E35" s="33"/>
      <c r="F35" s="33"/>
      <c r="G35" s="33"/>
      <c r="H35" s="33"/>
      <c r="I35" s="33"/>
      <c r="J35" s="33">
        <v>44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9">
        <v>21</v>
      </c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9"/>
      <c r="AR35" s="3">
        <f t="shared" si="2"/>
        <v>65</v>
      </c>
      <c r="AS35" s="24">
        <f t="shared" si="3"/>
        <v>2</v>
      </c>
    </row>
    <row r="36" spans="2:51" ht="11.25">
      <c r="B36" s="9" t="s">
        <v>46</v>
      </c>
      <c r="C36" s="33"/>
      <c r="D36" s="33"/>
      <c r="E36" s="33">
        <v>24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>
        <v>20</v>
      </c>
      <c r="Z36" s="9"/>
      <c r="AA36" s="33"/>
      <c r="AB36" s="33"/>
      <c r="AC36" s="33"/>
      <c r="AD36" s="33"/>
      <c r="AE36" s="33"/>
      <c r="AF36" s="33"/>
      <c r="AG36" s="33">
        <v>16</v>
      </c>
      <c r="AH36" s="33"/>
      <c r="AI36" s="33"/>
      <c r="AJ36" s="33"/>
      <c r="AK36" s="33"/>
      <c r="AL36" s="33"/>
      <c r="AM36" s="33"/>
      <c r="AN36" s="33"/>
      <c r="AO36" s="33"/>
      <c r="AP36" s="33"/>
      <c r="AQ36" s="9"/>
      <c r="AR36" s="3">
        <f t="shared" si="2"/>
        <v>60</v>
      </c>
      <c r="AS36" s="24">
        <f t="shared" si="3"/>
        <v>3</v>
      </c>
      <c r="AX36" s="20"/>
      <c r="AY36" s="12"/>
    </row>
    <row r="37" spans="2:45" ht="11.25">
      <c r="B37" s="3" t="s">
        <v>324</v>
      </c>
      <c r="C37" s="3"/>
      <c r="D37" s="3"/>
      <c r="E37" s="3"/>
      <c r="F37" s="3"/>
      <c r="G37" s="3">
        <v>16</v>
      </c>
      <c r="H37" s="33"/>
      <c r="I37" s="33"/>
      <c r="J37" s="33"/>
      <c r="K37" s="33"/>
      <c r="L37" s="33"/>
      <c r="M37" s="33">
        <v>8</v>
      </c>
      <c r="N37" s="33"/>
      <c r="O37" s="33"/>
      <c r="P37" s="33"/>
      <c r="Q37" s="33"/>
      <c r="R37" s="33"/>
      <c r="S37" s="33"/>
      <c r="T37" s="33">
        <v>13</v>
      </c>
      <c r="U37" s="33"/>
      <c r="V37" s="33"/>
      <c r="W37" s="33"/>
      <c r="X37" s="33"/>
      <c r="Y37" s="33"/>
      <c r="Z37" s="9"/>
      <c r="AA37" s="33"/>
      <c r="AB37" s="33"/>
      <c r="AC37" s="33"/>
      <c r="AD37" s="33"/>
      <c r="AE37" s="33"/>
      <c r="AF37" s="33">
        <v>15</v>
      </c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9"/>
      <c r="AR37" s="3">
        <f t="shared" si="2"/>
        <v>52</v>
      </c>
      <c r="AS37" s="24">
        <f t="shared" si="3"/>
        <v>4</v>
      </c>
    </row>
    <row r="38" spans="1:45" ht="11.25">
      <c r="A38" s="11" t="s">
        <v>1651</v>
      </c>
      <c r="B38" s="3" t="s">
        <v>71</v>
      </c>
      <c r="C38" s="3"/>
      <c r="D38" s="3"/>
      <c r="E38" s="3"/>
      <c r="F38" s="3"/>
      <c r="G38" s="3">
        <v>9</v>
      </c>
      <c r="H38" s="33">
        <v>9</v>
      </c>
      <c r="I38" s="33"/>
      <c r="J38" s="33"/>
      <c r="K38" s="33"/>
      <c r="L38" s="33"/>
      <c r="M38" s="33">
        <v>9</v>
      </c>
      <c r="N38" s="33"/>
      <c r="O38" s="33"/>
      <c r="P38" s="33"/>
      <c r="Q38" s="33"/>
      <c r="R38" s="33"/>
      <c r="S38" s="33"/>
      <c r="T38" s="33">
        <v>9</v>
      </c>
      <c r="U38" s="33"/>
      <c r="V38" s="33"/>
      <c r="W38" s="33"/>
      <c r="X38" s="33"/>
      <c r="Y38" s="33"/>
      <c r="Z38" s="9"/>
      <c r="AA38" s="33">
        <v>13</v>
      </c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9"/>
      <c r="AR38" s="3">
        <f t="shared" si="2"/>
        <v>49</v>
      </c>
      <c r="AS38" s="24">
        <f t="shared" si="3"/>
        <v>5</v>
      </c>
    </row>
    <row r="39" spans="2:51" ht="11.25">
      <c r="B39" s="9" t="s">
        <v>265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>
        <v>14</v>
      </c>
      <c r="Q39" s="33"/>
      <c r="R39" s="33"/>
      <c r="S39" s="33"/>
      <c r="T39" s="33"/>
      <c r="U39" s="33"/>
      <c r="V39" s="33"/>
      <c r="W39" s="33"/>
      <c r="X39" s="33"/>
      <c r="Y39" s="33"/>
      <c r="Z39" s="9"/>
      <c r="AA39" s="33"/>
      <c r="AB39" s="33"/>
      <c r="AC39" s="33"/>
      <c r="AD39" s="33"/>
      <c r="AE39" s="33"/>
      <c r="AF39" s="33"/>
      <c r="AG39" s="33">
        <v>30</v>
      </c>
      <c r="AH39" s="33"/>
      <c r="AI39" s="33"/>
      <c r="AJ39" s="33"/>
      <c r="AK39" s="33"/>
      <c r="AL39" s="33"/>
      <c r="AM39" s="33"/>
      <c r="AN39" s="33"/>
      <c r="AO39" s="33"/>
      <c r="AP39" s="33"/>
      <c r="AQ39" s="9"/>
      <c r="AR39" s="3">
        <f t="shared" si="2"/>
        <v>44</v>
      </c>
      <c r="AS39" s="24">
        <f t="shared" si="3"/>
        <v>2</v>
      </c>
      <c r="AV39" s="24"/>
      <c r="AW39" s="24"/>
      <c r="AX39" s="24"/>
      <c r="AY39" s="24"/>
    </row>
    <row r="40" spans="1:51" ht="11.25">
      <c r="A40" s="11" t="s">
        <v>1651</v>
      </c>
      <c r="B40" s="3" t="s">
        <v>336</v>
      </c>
      <c r="C40" s="33">
        <v>16</v>
      </c>
      <c r="D40" s="33"/>
      <c r="E40" s="33"/>
      <c r="F40" s="33"/>
      <c r="G40" s="33"/>
      <c r="H40" s="33"/>
      <c r="I40" s="33"/>
      <c r="J40" s="33">
        <v>6</v>
      </c>
      <c r="K40" s="33"/>
      <c r="L40" s="33"/>
      <c r="M40" s="33"/>
      <c r="N40" s="33"/>
      <c r="O40" s="33">
        <v>19</v>
      </c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9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9"/>
      <c r="AR40" s="3">
        <f t="shared" si="2"/>
        <v>41</v>
      </c>
      <c r="AS40" s="24">
        <f t="shared" si="3"/>
        <v>3</v>
      </c>
      <c r="AT40" s="20"/>
      <c r="AU40" s="20"/>
      <c r="AV40" s="20"/>
      <c r="AW40" s="20"/>
      <c r="AX40" s="20"/>
      <c r="AY40" s="20"/>
    </row>
    <row r="41" spans="2:45" ht="11.25">
      <c r="B41" s="9" t="s">
        <v>60</v>
      </c>
      <c r="C41" s="33"/>
      <c r="D41" s="33"/>
      <c r="E41" s="33"/>
      <c r="F41" s="33"/>
      <c r="G41" s="33"/>
      <c r="H41" s="33"/>
      <c r="I41" s="33">
        <v>9</v>
      </c>
      <c r="J41" s="33"/>
      <c r="K41" s="33">
        <v>7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>
        <v>5</v>
      </c>
      <c r="W41" s="33">
        <v>20</v>
      </c>
      <c r="X41" s="33"/>
      <c r="Y41" s="33"/>
      <c r="Z41" s="9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9"/>
      <c r="AR41" s="3">
        <f t="shared" si="2"/>
        <v>41</v>
      </c>
      <c r="AS41" s="24">
        <f t="shared" si="3"/>
        <v>4</v>
      </c>
    </row>
    <row r="42" spans="2:52" ht="11.25">
      <c r="B42" s="9" t="s">
        <v>151</v>
      </c>
      <c r="C42" s="33"/>
      <c r="D42" s="33"/>
      <c r="E42" s="33">
        <v>7</v>
      </c>
      <c r="F42" s="33"/>
      <c r="G42" s="33"/>
      <c r="H42" s="33"/>
      <c r="I42" s="33"/>
      <c r="J42" s="33">
        <v>4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>
        <v>7</v>
      </c>
      <c r="X42" s="33">
        <v>8</v>
      </c>
      <c r="Y42" s="33"/>
      <c r="Z42" s="9"/>
      <c r="AA42" s="33"/>
      <c r="AB42" s="33"/>
      <c r="AC42" s="33"/>
      <c r="AD42" s="33"/>
      <c r="AE42" s="33">
        <v>5</v>
      </c>
      <c r="AF42" s="33"/>
      <c r="AG42" s="33">
        <v>7</v>
      </c>
      <c r="AH42" s="33"/>
      <c r="AI42" s="33"/>
      <c r="AJ42" s="33"/>
      <c r="AK42" s="33"/>
      <c r="AL42" s="33"/>
      <c r="AM42" s="33"/>
      <c r="AN42" s="33"/>
      <c r="AO42" s="33"/>
      <c r="AP42" s="33"/>
      <c r="AQ42" s="9"/>
      <c r="AR42" s="3">
        <f t="shared" si="2"/>
        <v>38</v>
      </c>
      <c r="AS42" s="24">
        <f t="shared" si="3"/>
        <v>6</v>
      </c>
      <c r="AT42" s="20"/>
      <c r="AU42" s="20"/>
      <c r="AV42" s="20"/>
      <c r="AW42" s="20"/>
      <c r="AX42" s="20"/>
      <c r="AY42" s="20"/>
      <c r="AZ42" s="7"/>
    </row>
    <row r="43" spans="2:45" ht="11.25">
      <c r="B43" s="9" t="s">
        <v>486</v>
      </c>
      <c r="C43" s="33"/>
      <c r="D43" s="33"/>
      <c r="E43" s="33"/>
      <c r="F43" s="33"/>
      <c r="G43" s="33"/>
      <c r="H43" s="33"/>
      <c r="I43" s="33"/>
      <c r="J43" s="33"/>
      <c r="K43" s="33"/>
      <c r="L43" s="33">
        <v>11</v>
      </c>
      <c r="M43" s="33"/>
      <c r="N43" s="33"/>
      <c r="O43" s="33"/>
      <c r="P43" s="33"/>
      <c r="Q43" s="33"/>
      <c r="R43" s="33">
        <v>11</v>
      </c>
      <c r="S43" s="33"/>
      <c r="T43" s="33"/>
      <c r="U43" s="33"/>
      <c r="V43" s="33"/>
      <c r="W43" s="33"/>
      <c r="X43" s="33"/>
      <c r="Y43" s="33"/>
      <c r="Z43" s="9"/>
      <c r="AA43" s="33"/>
      <c r="AB43" s="33"/>
      <c r="AC43" s="33"/>
      <c r="AD43" s="33"/>
      <c r="AE43" s="33"/>
      <c r="AF43" s="33">
        <v>6</v>
      </c>
      <c r="AG43" s="33">
        <v>9</v>
      </c>
      <c r="AH43" s="33"/>
      <c r="AI43" s="33"/>
      <c r="AJ43" s="33"/>
      <c r="AK43" s="33"/>
      <c r="AL43" s="33"/>
      <c r="AM43" s="33"/>
      <c r="AN43" s="33"/>
      <c r="AO43" s="33"/>
      <c r="AP43" s="33"/>
      <c r="AQ43" s="9"/>
      <c r="AR43" s="3">
        <f t="shared" si="2"/>
        <v>37</v>
      </c>
      <c r="AS43" s="24">
        <f t="shared" si="3"/>
        <v>4</v>
      </c>
    </row>
    <row r="44" spans="2:45" ht="11.25">
      <c r="B44" s="3" t="s">
        <v>544</v>
      </c>
      <c r="C44" s="33">
        <v>20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>
        <v>17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9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9"/>
      <c r="AR44" s="3">
        <f t="shared" si="2"/>
        <v>37</v>
      </c>
      <c r="AS44" s="24">
        <f t="shared" si="3"/>
        <v>2</v>
      </c>
    </row>
    <row r="45" spans="2:45" ht="11.25">
      <c r="B45" s="3" t="s">
        <v>632</v>
      </c>
      <c r="C45" s="3"/>
      <c r="D45" s="3">
        <v>35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9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9"/>
      <c r="AR45" s="3">
        <f t="shared" si="2"/>
        <v>35</v>
      </c>
      <c r="AS45" s="24">
        <f t="shared" si="3"/>
        <v>1</v>
      </c>
    </row>
    <row r="46" spans="2:45" ht="11.25">
      <c r="B46" s="3" t="s">
        <v>368</v>
      </c>
      <c r="C46" s="33">
        <v>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>
        <v>7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9"/>
      <c r="AA46" s="33"/>
      <c r="AB46" s="33">
        <v>21</v>
      </c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9"/>
      <c r="AR46" s="3">
        <f t="shared" si="2"/>
        <v>34</v>
      </c>
      <c r="AS46" s="24">
        <f t="shared" si="3"/>
        <v>3</v>
      </c>
    </row>
    <row r="47" spans="2:45" ht="11.25">
      <c r="B47" s="9" t="s">
        <v>480</v>
      </c>
      <c r="C47" s="33"/>
      <c r="D47" s="33"/>
      <c r="E47" s="33"/>
      <c r="F47" s="33"/>
      <c r="G47" s="33"/>
      <c r="H47" s="33"/>
      <c r="I47" s="33">
        <v>10</v>
      </c>
      <c r="J47" s="33"/>
      <c r="K47" s="33">
        <v>8</v>
      </c>
      <c r="L47" s="33"/>
      <c r="M47" s="33"/>
      <c r="N47" s="33"/>
      <c r="O47" s="33"/>
      <c r="P47" s="33"/>
      <c r="Q47" s="33">
        <v>1</v>
      </c>
      <c r="R47" s="33"/>
      <c r="S47" s="33"/>
      <c r="T47" s="33"/>
      <c r="U47" s="33"/>
      <c r="V47" s="33"/>
      <c r="W47" s="33"/>
      <c r="X47" s="33"/>
      <c r="Y47" s="33"/>
      <c r="Z47" s="9"/>
      <c r="AA47" s="33"/>
      <c r="AB47" s="33"/>
      <c r="AC47" s="33">
        <v>12</v>
      </c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9"/>
      <c r="AR47" s="3">
        <f t="shared" si="2"/>
        <v>31</v>
      </c>
      <c r="AS47" s="24">
        <f t="shared" si="3"/>
        <v>4</v>
      </c>
    </row>
    <row r="48" spans="2:51" ht="11.25">
      <c r="B48" s="3" t="s">
        <v>142</v>
      </c>
      <c r="C48" s="3"/>
      <c r="D48" s="3">
        <v>8</v>
      </c>
      <c r="E48" s="33"/>
      <c r="F48" s="33"/>
      <c r="G48" s="33">
        <v>9</v>
      </c>
      <c r="H48" s="33"/>
      <c r="I48" s="33"/>
      <c r="J48" s="33"/>
      <c r="K48" s="33"/>
      <c r="L48" s="33"/>
      <c r="M48" s="33">
        <v>3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9"/>
      <c r="AA48" s="33">
        <v>10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9"/>
      <c r="AR48" s="3">
        <f t="shared" si="2"/>
        <v>30</v>
      </c>
      <c r="AS48" s="24">
        <f t="shared" si="3"/>
        <v>4</v>
      </c>
      <c r="AX48" s="12"/>
      <c r="AY48" s="12"/>
    </row>
    <row r="49" spans="2:45" ht="11.25">
      <c r="B49" s="3" t="s">
        <v>67</v>
      </c>
      <c r="C49" s="3"/>
      <c r="D49" s="3"/>
      <c r="E49" s="3"/>
      <c r="F49" s="3"/>
      <c r="G49" s="3">
        <v>8</v>
      </c>
      <c r="H49" s="33">
        <v>2</v>
      </c>
      <c r="I49" s="33"/>
      <c r="J49" s="33"/>
      <c r="K49" s="33"/>
      <c r="L49" s="33"/>
      <c r="M49" s="33">
        <v>7</v>
      </c>
      <c r="N49" s="33"/>
      <c r="O49" s="33"/>
      <c r="P49" s="33"/>
      <c r="Q49" s="33"/>
      <c r="R49" s="33"/>
      <c r="S49" s="33"/>
      <c r="T49" s="33">
        <v>9</v>
      </c>
      <c r="U49" s="33"/>
      <c r="V49" s="33"/>
      <c r="W49" s="33"/>
      <c r="X49" s="33"/>
      <c r="Y49" s="33"/>
      <c r="Z49" s="9"/>
      <c r="AA49" s="33">
        <v>3</v>
      </c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9"/>
      <c r="AR49" s="3">
        <f t="shared" si="2"/>
        <v>29</v>
      </c>
      <c r="AS49" s="24">
        <f t="shared" si="3"/>
        <v>5</v>
      </c>
    </row>
    <row r="50" spans="2:45" ht="11.25">
      <c r="B50" s="9" t="s">
        <v>364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>
        <v>27</v>
      </c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9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9"/>
      <c r="AR50" s="3">
        <f t="shared" si="2"/>
        <v>27</v>
      </c>
      <c r="AS50" s="24">
        <f t="shared" si="3"/>
        <v>1</v>
      </c>
    </row>
    <row r="51" spans="2:45" ht="11.25">
      <c r="B51" s="3" t="s">
        <v>373</v>
      </c>
      <c r="C51" s="9"/>
      <c r="D51" s="9"/>
      <c r="E51" s="9"/>
      <c r="F51" s="9"/>
      <c r="G51" s="9">
        <v>6</v>
      </c>
      <c r="H51" s="33"/>
      <c r="I51" s="33"/>
      <c r="J51" s="33"/>
      <c r="K51" s="33"/>
      <c r="L51" s="33"/>
      <c r="M51" s="33">
        <v>6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9"/>
      <c r="AA51" s="33">
        <v>15</v>
      </c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9"/>
      <c r="AR51" s="3">
        <f t="shared" si="2"/>
        <v>27</v>
      </c>
      <c r="AS51" s="24">
        <f t="shared" si="3"/>
        <v>3</v>
      </c>
    </row>
    <row r="52" spans="2:45" ht="11.25">
      <c r="B52" s="3" t="s">
        <v>297</v>
      </c>
      <c r="C52" s="3"/>
      <c r="D52" s="3"/>
      <c r="E52" s="3"/>
      <c r="F52" s="3"/>
      <c r="G52" s="3"/>
      <c r="H52" s="33">
        <v>12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9"/>
      <c r="AA52" s="33"/>
      <c r="AB52" s="33"/>
      <c r="AC52" s="33"/>
      <c r="AD52" s="33"/>
      <c r="AE52" s="33"/>
      <c r="AF52" s="33">
        <v>14</v>
      </c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9"/>
      <c r="AR52" s="3">
        <f t="shared" si="2"/>
        <v>26</v>
      </c>
      <c r="AS52" s="24">
        <f t="shared" si="3"/>
        <v>2</v>
      </c>
    </row>
    <row r="53" spans="1:45" ht="11.25">
      <c r="A53" s="7"/>
      <c r="B53" s="3" t="s">
        <v>467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>
        <v>21</v>
      </c>
      <c r="V53" s="33"/>
      <c r="W53" s="33"/>
      <c r="X53" s="33"/>
      <c r="Y53" s="33"/>
      <c r="Z53" s="9"/>
      <c r="AA53" s="33"/>
      <c r="AB53" s="33"/>
      <c r="AC53" s="33">
        <v>5</v>
      </c>
      <c r="AD53" s="33"/>
      <c r="AE53" s="33"/>
      <c r="AF53" s="33"/>
      <c r="AG53" s="33"/>
      <c r="AH53" s="33"/>
      <c r="AI53" s="33"/>
      <c r="AJ53" s="33"/>
      <c r="AK53" s="33"/>
      <c r="AL53" s="9"/>
      <c r="AM53" s="9"/>
      <c r="AN53" s="9"/>
      <c r="AO53" s="9"/>
      <c r="AP53" s="9"/>
      <c r="AQ53" s="42"/>
      <c r="AR53" s="3">
        <f t="shared" si="2"/>
        <v>26</v>
      </c>
      <c r="AS53" s="24">
        <f t="shared" si="3"/>
        <v>2</v>
      </c>
    </row>
    <row r="54" spans="2:45" ht="11.25">
      <c r="B54" s="3" t="s">
        <v>88</v>
      </c>
      <c r="C54" s="3"/>
      <c r="D54" s="3"/>
      <c r="E54" s="3"/>
      <c r="F54" s="3"/>
      <c r="G54" s="3">
        <v>20</v>
      </c>
      <c r="H54" s="33"/>
      <c r="I54" s="33"/>
      <c r="J54" s="33"/>
      <c r="K54" s="33"/>
      <c r="L54" s="33"/>
      <c r="M54" s="33">
        <v>3</v>
      </c>
      <c r="N54" s="33"/>
      <c r="O54" s="33"/>
      <c r="P54" s="33"/>
      <c r="Q54" s="33"/>
      <c r="R54" s="33"/>
      <c r="S54" s="33"/>
      <c r="T54" s="33">
        <v>2</v>
      </c>
      <c r="U54" s="33"/>
      <c r="V54" s="33"/>
      <c r="W54" s="33"/>
      <c r="X54" s="33"/>
      <c r="Y54" s="33"/>
      <c r="Z54" s="9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9"/>
      <c r="AR54" s="3">
        <f t="shared" si="2"/>
        <v>25</v>
      </c>
      <c r="AS54" s="24">
        <f t="shared" si="3"/>
        <v>3</v>
      </c>
    </row>
    <row r="55" spans="2:45" ht="11.25">
      <c r="B55" s="9" t="s">
        <v>981</v>
      </c>
      <c r="C55" s="33"/>
      <c r="D55" s="33"/>
      <c r="E55" s="33"/>
      <c r="F55" s="33"/>
      <c r="G55" s="33"/>
      <c r="H55" s="33">
        <v>13</v>
      </c>
      <c r="I55" s="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9"/>
      <c r="AA55" s="33">
        <v>11</v>
      </c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9"/>
      <c r="AM55" s="9"/>
      <c r="AN55" s="9"/>
      <c r="AO55" s="9"/>
      <c r="AP55" s="9"/>
      <c r="AQ55" s="9"/>
      <c r="AR55" s="3">
        <f t="shared" si="2"/>
        <v>24</v>
      </c>
      <c r="AS55" s="24">
        <f t="shared" si="3"/>
        <v>2</v>
      </c>
    </row>
    <row r="56" spans="2:45" ht="11.25">
      <c r="B56" s="9" t="s">
        <v>212</v>
      </c>
      <c r="C56" s="33"/>
      <c r="D56" s="33"/>
      <c r="E56" s="33"/>
      <c r="F56" s="33"/>
      <c r="G56" s="33"/>
      <c r="H56" s="33"/>
      <c r="I56" s="33"/>
      <c r="J56" s="33">
        <v>24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9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9"/>
      <c r="AR56" s="3">
        <f t="shared" si="2"/>
        <v>24</v>
      </c>
      <c r="AS56" s="24">
        <f t="shared" si="3"/>
        <v>1</v>
      </c>
    </row>
    <row r="57" spans="2:45" ht="11.25">
      <c r="B57" s="3" t="s">
        <v>944</v>
      </c>
      <c r="C57" s="3"/>
      <c r="D57" s="3"/>
      <c r="E57" s="3"/>
      <c r="F57" s="3"/>
      <c r="G57" s="3">
        <v>22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9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9"/>
      <c r="AR57" s="3">
        <f t="shared" si="2"/>
        <v>22</v>
      </c>
      <c r="AS57" s="24">
        <f t="shared" si="3"/>
        <v>1</v>
      </c>
    </row>
    <row r="58" spans="1:45" ht="11.25">
      <c r="A58" s="11" t="s">
        <v>1651</v>
      </c>
      <c r="B58" s="3" t="s">
        <v>30</v>
      </c>
      <c r="C58" s="3"/>
      <c r="D58" s="3"/>
      <c r="E58" s="3"/>
      <c r="F58" s="3"/>
      <c r="G58" s="3">
        <v>6</v>
      </c>
      <c r="H58" s="33"/>
      <c r="I58" s="33"/>
      <c r="J58" s="33"/>
      <c r="K58" s="33"/>
      <c r="L58" s="33"/>
      <c r="M58" s="33">
        <v>4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9"/>
      <c r="AA58" s="33">
        <v>11</v>
      </c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9"/>
      <c r="AR58" s="3">
        <f t="shared" si="2"/>
        <v>21</v>
      </c>
      <c r="AS58" s="24">
        <f t="shared" si="3"/>
        <v>3</v>
      </c>
    </row>
    <row r="59" spans="2:51" ht="11.25">
      <c r="B59" s="9" t="s">
        <v>1055</v>
      </c>
      <c r="C59" s="33"/>
      <c r="D59" s="33"/>
      <c r="E59" s="33"/>
      <c r="F59" s="33"/>
      <c r="G59" s="33"/>
      <c r="H59" s="33"/>
      <c r="I59" s="33"/>
      <c r="J59" s="33">
        <v>19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9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9"/>
      <c r="AR59" s="3">
        <f t="shared" si="2"/>
        <v>19</v>
      </c>
      <c r="AS59" s="24">
        <f t="shared" si="3"/>
        <v>1</v>
      </c>
      <c r="AT59" s="20"/>
      <c r="AU59" s="20"/>
      <c r="AV59" s="20"/>
      <c r="AW59" s="20"/>
      <c r="AX59" s="20"/>
      <c r="AY59" s="20"/>
    </row>
    <row r="60" spans="2:45" ht="11.25">
      <c r="B60" s="9" t="s">
        <v>348</v>
      </c>
      <c r="C60" s="33"/>
      <c r="D60" s="33"/>
      <c r="E60" s="33">
        <v>9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>
        <v>10</v>
      </c>
      <c r="Q60" s="33"/>
      <c r="R60" s="33"/>
      <c r="S60" s="33"/>
      <c r="T60" s="33"/>
      <c r="U60" s="33"/>
      <c r="V60" s="33"/>
      <c r="W60" s="33"/>
      <c r="X60" s="33"/>
      <c r="Y60" s="33"/>
      <c r="Z60" s="9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9"/>
      <c r="AR60" s="3">
        <f t="shared" si="2"/>
        <v>19</v>
      </c>
      <c r="AS60" s="24">
        <f t="shared" si="3"/>
        <v>2</v>
      </c>
    </row>
    <row r="61" spans="1:45" ht="11.25">
      <c r="A61" s="11" t="s">
        <v>1651</v>
      </c>
      <c r="B61" s="9" t="s">
        <v>44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9">
        <v>18</v>
      </c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9"/>
      <c r="AR61" s="3">
        <f t="shared" si="2"/>
        <v>18</v>
      </c>
      <c r="AS61" s="24">
        <f t="shared" si="3"/>
        <v>1</v>
      </c>
    </row>
    <row r="62" spans="1:51" ht="11.25">
      <c r="A62" s="11" t="s">
        <v>1651</v>
      </c>
      <c r="B62" s="3" t="s">
        <v>288</v>
      </c>
      <c r="C62" s="3"/>
      <c r="D62" s="3">
        <v>13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>
        <v>4</v>
      </c>
      <c r="R62" s="33"/>
      <c r="S62" s="33"/>
      <c r="T62" s="33"/>
      <c r="U62" s="33"/>
      <c r="V62" s="33"/>
      <c r="W62" s="33"/>
      <c r="X62" s="33"/>
      <c r="Y62" s="33"/>
      <c r="Z62" s="9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9"/>
      <c r="AR62" s="3">
        <f t="shared" si="2"/>
        <v>17</v>
      </c>
      <c r="AS62" s="24">
        <f t="shared" si="3"/>
        <v>2</v>
      </c>
      <c r="AT62" s="20"/>
      <c r="AU62" s="20"/>
      <c r="AV62" s="20"/>
      <c r="AW62" s="20"/>
      <c r="AX62" s="20"/>
      <c r="AY62" s="20"/>
    </row>
    <row r="63" spans="2:45" ht="11.25">
      <c r="B63" s="3" t="s">
        <v>399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>
        <v>11</v>
      </c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9"/>
      <c r="AA63" s="33"/>
      <c r="AB63" s="33">
        <v>5</v>
      </c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9"/>
      <c r="AR63" s="3">
        <f t="shared" si="2"/>
        <v>16</v>
      </c>
      <c r="AS63" s="24">
        <f t="shared" si="3"/>
        <v>2</v>
      </c>
    </row>
    <row r="64" spans="1:45" ht="11.25">
      <c r="A64" s="11" t="s">
        <v>1651</v>
      </c>
      <c r="B64" s="3" t="s">
        <v>650</v>
      </c>
      <c r="C64" s="3"/>
      <c r="D64" s="3">
        <v>16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9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9"/>
      <c r="AR64" s="3">
        <f t="shared" si="2"/>
        <v>16</v>
      </c>
      <c r="AS64" s="24">
        <f t="shared" si="3"/>
        <v>1</v>
      </c>
    </row>
    <row r="65" spans="1:45" ht="11.25">
      <c r="A65" s="11" t="s">
        <v>1651</v>
      </c>
      <c r="B65" s="9" t="s">
        <v>473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9"/>
      <c r="AA65" s="33"/>
      <c r="AB65" s="33"/>
      <c r="AC65" s="33"/>
      <c r="AD65" s="33">
        <v>16</v>
      </c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9"/>
      <c r="AR65" s="3">
        <f t="shared" si="2"/>
        <v>16</v>
      </c>
      <c r="AS65" s="24">
        <f t="shared" si="3"/>
        <v>1</v>
      </c>
    </row>
    <row r="66" spans="2:45" ht="11.25">
      <c r="B66" s="3" t="s">
        <v>1352</v>
      </c>
      <c r="C66" s="3"/>
      <c r="D66" s="3"/>
      <c r="E66" s="3"/>
      <c r="F66" s="3"/>
      <c r="G66" s="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>
        <v>16</v>
      </c>
      <c r="T66" s="33"/>
      <c r="U66" s="33"/>
      <c r="V66" s="33"/>
      <c r="W66" s="33"/>
      <c r="X66" s="33"/>
      <c r="Y66" s="33"/>
      <c r="Z66" s="9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9"/>
      <c r="AM66" s="9"/>
      <c r="AN66" s="9"/>
      <c r="AO66" s="9"/>
      <c r="AP66" s="9"/>
      <c r="AQ66" s="9"/>
      <c r="AR66" s="3">
        <f aca="true" t="shared" si="4" ref="AR66:AR97">SUM(C66:AQ66)</f>
        <v>16</v>
      </c>
      <c r="AS66" s="24">
        <f aca="true" t="shared" si="5" ref="AS66:AS97">COUNTA(C66:AP66)</f>
        <v>1</v>
      </c>
    </row>
    <row r="67" spans="1:45" ht="11.25">
      <c r="A67" s="11" t="s">
        <v>1651</v>
      </c>
      <c r="B67" s="9" t="s">
        <v>325</v>
      </c>
      <c r="C67" s="3"/>
      <c r="D67" s="3"/>
      <c r="E67" s="3"/>
      <c r="F67" s="3"/>
      <c r="G67" s="3">
        <v>2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9"/>
      <c r="AA67" s="33">
        <v>13</v>
      </c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9"/>
      <c r="AR67" s="3">
        <f t="shared" si="4"/>
        <v>15</v>
      </c>
      <c r="AS67" s="24">
        <f t="shared" si="5"/>
        <v>2</v>
      </c>
    </row>
    <row r="68" spans="2:45" ht="11.25">
      <c r="B68" s="9" t="s">
        <v>1531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9"/>
      <c r="AA68" s="33"/>
      <c r="AB68" s="33">
        <v>13</v>
      </c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9"/>
      <c r="AR68" s="3">
        <f t="shared" si="4"/>
        <v>13</v>
      </c>
      <c r="AS68" s="24">
        <f t="shared" si="5"/>
        <v>1</v>
      </c>
    </row>
    <row r="69" spans="2:45" ht="11.25">
      <c r="B69" s="9" t="s">
        <v>210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>
        <v>12</v>
      </c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9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9"/>
      <c r="AR69" s="3">
        <f t="shared" si="4"/>
        <v>12</v>
      </c>
      <c r="AS69" s="24">
        <f t="shared" si="5"/>
        <v>1</v>
      </c>
    </row>
    <row r="70" spans="2:45" ht="11.25">
      <c r="B70" s="3" t="s">
        <v>438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>
        <v>12</v>
      </c>
      <c r="T70" s="33"/>
      <c r="U70" s="33"/>
      <c r="V70" s="33"/>
      <c r="W70" s="33"/>
      <c r="X70" s="33"/>
      <c r="Y70" s="33"/>
      <c r="Z70" s="9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9"/>
      <c r="AR70" s="3">
        <f t="shared" si="4"/>
        <v>12</v>
      </c>
      <c r="AS70" s="24">
        <f t="shared" si="5"/>
        <v>1</v>
      </c>
    </row>
    <row r="71" spans="1:52" ht="11.25">
      <c r="A71" s="11" t="s">
        <v>1651</v>
      </c>
      <c r="B71" s="9" t="s">
        <v>290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9"/>
      <c r="AA71" s="33"/>
      <c r="AB71" s="33"/>
      <c r="AC71" s="33"/>
      <c r="AD71" s="33"/>
      <c r="AE71" s="33"/>
      <c r="AF71" s="33"/>
      <c r="AG71" s="33">
        <v>11</v>
      </c>
      <c r="AH71" s="33"/>
      <c r="AI71" s="33"/>
      <c r="AJ71" s="33"/>
      <c r="AK71" s="33"/>
      <c r="AL71" s="33"/>
      <c r="AM71" s="33"/>
      <c r="AN71" s="33"/>
      <c r="AO71" s="33"/>
      <c r="AP71" s="33"/>
      <c r="AQ71" s="9"/>
      <c r="AR71" s="3">
        <f t="shared" si="4"/>
        <v>11</v>
      </c>
      <c r="AS71" s="24">
        <f t="shared" si="5"/>
        <v>1</v>
      </c>
      <c r="AX71" s="20"/>
      <c r="AY71" s="20"/>
      <c r="AZ71" s="7"/>
    </row>
    <row r="72" spans="2:45" ht="11.25">
      <c r="B72" s="9" t="s">
        <v>1647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>
        <v>6</v>
      </c>
      <c r="Z72" s="9"/>
      <c r="AA72" s="33"/>
      <c r="AB72" s="33"/>
      <c r="AC72" s="33"/>
      <c r="AD72" s="33"/>
      <c r="AE72" s="33"/>
      <c r="AF72" s="33"/>
      <c r="AG72" s="33">
        <v>5</v>
      </c>
      <c r="AH72" s="33"/>
      <c r="AI72" s="33"/>
      <c r="AJ72" s="33"/>
      <c r="AK72" s="33"/>
      <c r="AL72" s="33"/>
      <c r="AM72" s="33"/>
      <c r="AN72" s="33"/>
      <c r="AO72" s="33"/>
      <c r="AP72" s="33"/>
      <c r="AQ72" s="9"/>
      <c r="AR72" s="3">
        <f t="shared" si="4"/>
        <v>11</v>
      </c>
      <c r="AS72" s="24">
        <f t="shared" si="5"/>
        <v>2</v>
      </c>
    </row>
    <row r="73" spans="2:45" ht="11.25">
      <c r="B73" s="3" t="s">
        <v>442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>
        <v>11</v>
      </c>
      <c r="R73" s="33"/>
      <c r="S73" s="33"/>
      <c r="T73" s="33"/>
      <c r="U73" s="33"/>
      <c r="V73" s="33"/>
      <c r="W73" s="33"/>
      <c r="X73" s="33"/>
      <c r="Y73" s="33"/>
      <c r="Z73" s="9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9"/>
      <c r="AR73" s="3">
        <f t="shared" si="4"/>
        <v>11</v>
      </c>
      <c r="AS73" s="24">
        <f t="shared" si="5"/>
        <v>1</v>
      </c>
    </row>
    <row r="74" spans="1:45" ht="11.25">
      <c r="A74" s="11" t="s">
        <v>1651</v>
      </c>
      <c r="B74" s="3" t="s">
        <v>294</v>
      </c>
      <c r="C74" s="3"/>
      <c r="D74" s="3"/>
      <c r="E74" s="3"/>
      <c r="F74" s="3"/>
      <c r="G74" s="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>
        <v>11</v>
      </c>
      <c r="T74" s="33"/>
      <c r="U74" s="33"/>
      <c r="V74" s="33"/>
      <c r="W74" s="33"/>
      <c r="X74" s="33"/>
      <c r="Y74" s="33"/>
      <c r="Z74" s="9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9"/>
      <c r="AR74" s="3">
        <f t="shared" si="4"/>
        <v>11</v>
      </c>
      <c r="AS74" s="24">
        <f t="shared" si="5"/>
        <v>1</v>
      </c>
    </row>
    <row r="75" spans="2:45" ht="11.25">
      <c r="B75" s="9" t="s">
        <v>541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9"/>
      <c r="AA75" s="33"/>
      <c r="AB75" s="33"/>
      <c r="AC75" s="33"/>
      <c r="AD75" s="33">
        <v>11</v>
      </c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9"/>
      <c r="AR75" s="3">
        <f t="shared" si="4"/>
        <v>11</v>
      </c>
      <c r="AS75" s="24">
        <f t="shared" si="5"/>
        <v>1</v>
      </c>
    </row>
    <row r="76" spans="2:45" ht="11.25">
      <c r="B76" s="9" t="s">
        <v>271</v>
      </c>
      <c r="C76" s="33"/>
      <c r="D76" s="33"/>
      <c r="E76" s="33"/>
      <c r="F76" s="33"/>
      <c r="G76" s="33"/>
      <c r="H76" s="33"/>
      <c r="I76" s="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9"/>
      <c r="AA76" s="33"/>
      <c r="AB76" s="33">
        <v>11</v>
      </c>
      <c r="AC76" s="33"/>
      <c r="AD76" s="33"/>
      <c r="AE76" s="33"/>
      <c r="AF76" s="33"/>
      <c r="AG76" s="33"/>
      <c r="AH76" s="33"/>
      <c r="AI76" s="33"/>
      <c r="AJ76" s="33"/>
      <c r="AK76" s="33"/>
      <c r="AL76" s="9"/>
      <c r="AM76" s="9"/>
      <c r="AN76" s="9"/>
      <c r="AO76" s="9"/>
      <c r="AP76" s="9"/>
      <c r="AQ76" s="9"/>
      <c r="AR76" s="3">
        <f t="shared" si="4"/>
        <v>11</v>
      </c>
      <c r="AS76" s="24">
        <f t="shared" si="5"/>
        <v>1</v>
      </c>
    </row>
    <row r="77" spans="2:45" ht="11.25">
      <c r="B77" s="3" t="s">
        <v>420</v>
      </c>
      <c r="C77" s="3"/>
      <c r="D77" s="3"/>
      <c r="E77" s="3"/>
      <c r="F77" s="3"/>
      <c r="G77" s="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9"/>
      <c r="AA77" s="33"/>
      <c r="AB77" s="33"/>
      <c r="AC77" s="33">
        <v>10</v>
      </c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9"/>
      <c r="AR77" s="3">
        <f t="shared" si="4"/>
        <v>10</v>
      </c>
      <c r="AS77" s="24">
        <f t="shared" si="5"/>
        <v>1</v>
      </c>
    </row>
    <row r="78" spans="2:45" ht="11.25">
      <c r="B78" s="9" t="s">
        <v>431</v>
      </c>
      <c r="C78" s="33"/>
      <c r="D78" s="33"/>
      <c r="E78" s="33"/>
      <c r="F78" s="33"/>
      <c r="G78" s="33"/>
      <c r="H78" s="33"/>
      <c r="I78" s="33"/>
      <c r="J78" s="33">
        <v>10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9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9"/>
      <c r="AR78" s="3">
        <f t="shared" si="4"/>
        <v>10</v>
      </c>
      <c r="AS78" s="24">
        <f t="shared" si="5"/>
        <v>1</v>
      </c>
    </row>
    <row r="79" spans="1:51" ht="11.25">
      <c r="A79" s="11" t="s">
        <v>1651</v>
      </c>
      <c r="B79" s="3" t="s">
        <v>380</v>
      </c>
      <c r="C79" s="3"/>
      <c r="D79" s="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9"/>
      <c r="AA79" s="33"/>
      <c r="AB79" s="33"/>
      <c r="AC79" s="33"/>
      <c r="AD79" s="33"/>
      <c r="AE79" s="33"/>
      <c r="AF79" s="33">
        <v>10</v>
      </c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9"/>
      <c r="AR79" s="3">
        <f t="shared" si="4"/>
        <v>10</v>
      </c>
      <c r="AS79" s="24">
        <f t="shared" si="5"/>
        <v>1</v>
      </c>
      <c r="AT79" s="12"/>
      <c r="AU79" s="12"/>
      <c r="AV79" s="12"/>
      <c r="AW79" s="12"/>
      <c r="AX79" s="20"/>
      <c r="AY79" s="20"/>
    </row>
    <row r="80" spans="2:45" ht="11.25">
      <c r="B80" s="3" t="s">
        <v>457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9">
        <v>10</v>
      </c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9"/>
      <c r="AR80" s="3">
        <f t="shared" si="4"/>
        <v>10</v>
      </c>
      <c r="AS80" s="24">
        <f t="shared" si="5"/>
        <v>1</v>
      </c>
    </row>
    <row r="81" spans="2:45" ht="11.25" customHeight="1">
      <c r="B81" s="9" t="s">
        <v>191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>
        <v>10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9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9"/>
      <c r="AR81" s="3">
        <f t="shared" si="4"/>
        <v>10</v>
      </c>
      <c r="AS81" s="24">
        <f t="shared" si="5"/>
        <v>1</v>
      </c>
    </row>
    <row r="82" spans="2:45" ht="11.25">
      <c r="B82" s="9" t="s">
        <v>450</v>
      </c>
      <c r="C82" s="9"/>
      <c r="D82" s="9">
        <v>9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9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9"/>
      <c r="AR82" s="3">
        <f t="shared" si="4"/>
        <v>9</v>
      </c>
      <c r="AS82" s="24">
        <f t="shared" si="5"/>
        <v>1</v>
      </c>
    </row>
    <row r="83" spans="2:45" ht="11.25">
      <c r="B83" s="9" t="s">
        <v>1052</v>
      </c>
      <c r="C83" s="33"/>
      <c r="D83" s="33"/>
      <c r="E83" s="33"/>
      <c r="F83" s="33"/>
      <c r="G83" s="33"/>
      <c r="H83" s="33"/>
      <c r="I83" s="33"/>
      <c r="J83" s="33">
        <v>9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9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9"/>
      <c r="AR83" s="3">
        <f t="shared" si="4"/>
        <v>9</v>
      </c>
      <c r="AS83" s="24">
        <f t="shared" si="5"/>
        <v>1</v>
      </c>
    </row>
    <row r="84" spans="2:45" ht="11.25">
      <c r="B84" s="9" t="s">
        <v>1398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>
        <v>9</v>
      </c>
      <c r="W84" s="33"/>
      <c r="X84" s="33"/>
      <c r="Y84" s="33"/>
      <c r="Z84" s="9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9"/>
      <c r="AR84" s="3">
        <f t="shared" si="4"/>
        <v>9</v>
      </c>
      <c r="AS84" s="24">
        <f t="shared" si="5"/>
        <v>1</v>
      </c>
    </row>
    <row r="85" spans="1:45" ht="11.25">
      <c r="A85" s="7"/>
      <c r="B85" s="3" t="s">
        <v>458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>
        <v>7</v>
      </c>
      <c r="T85" s="33"/>
      <c r="U85" s="33"/>
      <c r="V85" s="33"/>
      <c r="W85" s="33"/>
      <c r="X85" s="33"/>
      <c r="Y85" s="33"/>
      <c r="Z85" s="9">
        <v>2</v>
      </c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42"/>
      <c r="AR85" s="3">
        <f t="shared" si="4"/>
        <v>9</v>
      </c>
      <c r="AS85" s="24">
        <f t="shared" si="5"/>
        <v>2</v>
      </c>
    </row>
    <row r="86" spans="2:45" ht="11.25">
      <c r="B86" s="3" t="s">
        <v>308</v>
      </c>
      <c r="C86" s="3"/>
      <c r="D86" s="3"/>
      <c r="E86" s="3"/>
      <c r="F86" s="3"/>
      <c r="G86" s="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9"/>
      <c r="AA86" s="33"/>
      <c r="AB86" s="33"/>
      <c r="AC86" s="33"/>
      <c r="AD86" s="33"/>
      <c r="AE86" s="33"/>
      <c r="AF86" s="33">
        <v>9</v>
      </c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9"/>
      <c r="AR86" s="3">
        <f t="shared" si="4"/>
        <v>9</v>
      </c>
      <c r="AS86" s="24">
        <f t="shared" si="5"/>
        <v>1</v>
      </c>
    </row>
    <row r="87" spans="2:45" ht="11.25">
      <c r="B87" s="9" t="s">
        <v>160</v>
      </c>
      <c r="C87" s="33"/>
      <c r="D87" s="33"/>
      <c r="E87" s="33"/>
      <c r="F87" s="33"/>
      <c r="G87" s="33"/>
      <c r="H87" s="33"/>
      <c r="I87" s="33"/>
      <c r="J87" s="33"/>
      <c r="K87" s="33">
        <v>9</v>
      </c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9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9"/>
      <c r="AR87" s="3">
        <f t="shared" si="4"/>
        <v>9</v>
      </c>
      <c r="AS87" s="24">
        <f t="shared" si="5"/>
        <v>1</v>
      </c>
    </row>
    <row r="88" spans="1:45" ht="11.25">
      <c r="A88" s="11" t="s">
        <v>1651</v>
      </c>
      <c r="B88" s="9" t="s">
        <v>87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>
        <v>1</v>
      </c>
      <c r="N88" s="33"/>
      <c r="O88" s="33"/>
      <c r="P88" s="33"/>
      <c r="Q88" s="33"/>
      <c r="R88" s="33"/>
      <c r="S88" s="33"/>
      <c r="T88" s="33">
        <v>7</v>
      </c>
      <c r="U88" s="33"/>
      <c r="V88" s="33"/>
      <c r="W88" s="33"/>
      <c r="X88" s="33"/>
      <c r="Y88" s="33"/>
      <c r="Z88" s="9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9"/>
      <c r="AR88" s="3">
        <f t="shared" si="4"/>
        <v>8</v>
      </c>
      <c r="AS88" s="24">
        <f t="shared" si="5"/>
        <v>2</v>
      </c>
    </row>
    <row r="89" spans="2:45" ht="11.25">
      <c r="B89" s="3" t="s">
        <v>232</v>
      </c>
      <c r="C89" s="3"/>
      <c r="D89" s="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9"/>
      <c r="AA89" s="33"/>
      <c r="AB89" s="33"/>
      <c r="AC89" s="33"/>
      <c r="AD89" s="33"/>
      <c r="AE89" s="33"/>
      <c r="AF89" s="33">
        <v>8</v>
      </c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9"/>
      <c r="AR89" s="3">
        <f t="shared" si="4"/>
        <v>8</v>
      </c>
      <c r="AS89" s="24">
        <f t="shared" si="5"/>
        <v>1</v>
      </c>
    </row>
    <row r="90" spans="2:45" ht="11.25">
      <c r="B90" s="3" t="s">
        <v>481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>
        <v>8</v>
      </c>
      <c r="W90" s="33"/>
      <c r="X90" s="33"/>
      <c r="Y90" s="33"/>
      <c r="Z90" s="9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9"/>
      <c r="AR90" s="3">
        <f t="shared" si="4"/>
        <v>8</v>
      </c>
      <c r="AS90" s="24">
        <f t="shared" si="5"/>
        <v>1</v>
      </c>
    </row>
    <row r="91" spans="1:45" ht="11.25">
      <c r="A91" s="7"/>
      <c r="B91" s="9" t="s">
        <v>1002</v>
      </c>
      <c r="C91" s="33"/>
      <c r="D91" s="33"/>
      <c r="E91" s="33"/>
      <c r="F91" s="33"/>
      <c r="G91" s="33"/>
      <c r="H91" s="33">
        <v>8</v>
      </c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9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9"/>
      <c r="AM91" s="9"/>
      <c r="AN91" s="9"/>
      <c r="AO91" s="9"/>
      <c r="AP91" s="9"/>
      <c r="AQ91" s="42"/>
      <c r="AR91" s="3">
        <f t="shared" si="4"/>
        <v>8</v>
      </c>
      <c r="AS91" s="24">
        <f t="shared" si="5"/>
        <v>1</v>
      </c>
    </row>
    <row r="92" spans="2:45" ht="11.25">
      <c r="B92" s="9" t="s">
        <v>414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9"/>
      <c r="AA92" s="33"/>
      <c r="AB92" s="33"/>
      <c r="AC92" s="33"/>
      <c r="AD92" s="33"/>
      <c r="AE92" s="33"/>
      <c r="AF92" s="33">
        <v>7</v>
      </c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9"/>
      <c r="AR92" s="3">
        <f t="shared" si="4"/>
        <v>7</v>
      </c>
      <c r="AS92" s="24">
        <f t="shared" si="5"/>
        <v>1</v>
      </c>
    </row>
    <row r="93" spans="1:45" ht="11.25">
      <c r="A93" s="11" t="s">
        <v>1651</v>
      </c>
      <c r="B93" s="3" t="s">
        <v>282</v>
      </c>
      <c r="C93" s="3"/>
      <c r="D93" s="3">
        <v>6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9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9"/>
      <c r="AR93" s="3">
        <f t="shared" si="4"/>
        <v>6</v>
      </c>
      <c r="AS93" s="24">
        <f t="shared" si="5"/>
        <v>1</v>
      </c>
    </row>
    <row r="94" spans="1:45" ht="11.25">
      <c r="A94" s="11" t="s">
        <v>1651</v>
      </c>
      <c r="B94" s="9" t="s">
        <v>92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9"/>
      <c r="AA94" s="33"/>
      <c r="AB94" s="33"/>
      <c r="AC94" s="33"/>
      <c r="AD94" s="33">
        <v>3</v>
      </c>
      <c r="AE94" s="33"/>
      <c r="AF94" s="33"/>
      <c r="AG94" s="33">
        <v>3</v>
      </c>
      <c r="AH94" s="33"/>
      <c r="AI94" s="33"/>
      <c r="AJ94" s="33"/>
      <c r="AK94" s="33"/>
      <c r="AL94" s="33"/>
      <c r="AM94" s="33"/>
      <c r="AN94" s="33"/>
      <c r="AO94" s="33"/>
      <c r="AP94" s="33"/>
      <c r="AQ94" s="9"/>
      <c r="AR94" s="3">
        <f t="shared" si="4"/>
        <v>6</v>
      </c>
      <c r="AS94" s="24">
        <f t="shared" si="5"/>
        <v>2</v>
      </c>
    </row>
    <row r="95" spans="2:45" ht="11.25">
      <c r="B95" s="9" t="s">
        <v>73</v>
      </c>
      <c r="C95" s="33"/>
      <c r="D95" s="33"/>
      <c r="E95" s="33"/>
      <c r="F95" s="33"/>
      <c r="G95" s="33"/>
      <c r="H95" s="33">
        <v>2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9"/>
      <c r="AA95" s="33">
        <v>3</v>
      </c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9"/>
      <c r="AR95" s="3">
        <f t="shared" si="4"/>
        <v>5</v>
      </c>
      <c r="AS95" s="24">
        <f t="shared" si="5"/>
        <v>2</v>
      </c>
    </row>
    <row r="96" spans="2:51" ht="11.25">
      <c r="B96" s="3" t="s">
        <v>1287</v>
      </c>
      <c r="C96" s="3"/>
      <c r="D96" s="3"/>
      <c r="E96" s="3"/>
      <c r="F96" s="3"/>
      <c r="G96" s="3"/>
      <c r="H96" s="33"/>
      <c r="I96" s="33"/>
      <c r="J96" s="33"/>
      <c r="K96" s="33"/>
      <c r="L96" s="33"/>
      <c r="M96" s="33"/>
      <c r="N96" s="33"/>
      <c r="O96" s="33"/>
      <c r="P96" s="33"/>
      <c r="Q96" s="33">
        <v>5</v>
      </c>
      <c r="R96" s="33"/>
      <c r="S96" s="33"/>
      <c r="T96" s="33"/>
      <c r="U96" s="33"/>
      <c r="V96" s="33"/>
      <c r="W96" s="33"/>
      <c r="X96" s="33"/>
      <c r="Y96" s="33"/>
      <c r="Z96" s="9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9"/>
      <c r="AR96" s="3">
        <f t="shared" si="4"/>
        <v>5</v>
      </c>
      <c r="AS96" s="24">
        <f t="shared" si="5"/>
        <v>1</v>
      </c>
      <c r="AT96" s="20"/>
      <c r="AU96" s="20"/>
      <c r="AV96" s="20"/>
      <c r="AW96" s="20"/>
      <c r="AX96" s="20"/>
      <c r="AY96" s="20"/>
    </row>
    <row r="97" spans="2:45" ht="11.25">
      <c r="B97" s="3" t="s">
        <v>430</v>
      </c>
      <c r="C97" s="3"/>
      <c r="D97" s="3"/>
      <c r="E97" s="3"/>
      <c r="F97" s="3"/>
      <c r="G97" s="3">
        <v>5</v>
      </c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9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9"/>
      <c r="AR97" s="3">
        <f t="shared" si="4"/>
        <v>5</v>
      </c>
      <c r="AS97" s="24">
        <f t="shared" si="5"/>
        <v>1</v>
      </c>
    </row>
    <row r="98" spans="2:45" ht="11.25">
      <c r="B98" s="9" t="s">
        <v>1074</v>
      </c>
      <c r="C98" s="33"/>
      <c r="D98" s="33"/>
      <c r="E98" s="33"/>
      <c r="F98" s="33"/>
      <c r="G98" s="33"/>
      <c r="H98" s="33"/>
      <c r="I98" s="33"/>
      <c r="J98" s="33">
        <v>4</v>
      </c>
      <c r="K98" s="33"/>
      <c r="L98" s="33"/>
      <c r="M98" s="33"/>
      <c r="N98" s="33"/>
      <c r="O98" s="33"/>
      <c r="P98" s="33"/>
      <c r="Q98" s="33"/>
      <c r="R98" s="33"/>
      <c r="S98" s="33">
        <v>1</v>
      </c>
      <c r="T98" s="33"/>
      <c r="U98" s="33"/>
      <c r="V98" s="33"/>
      <c r="W98" s="33"/>
      <c r="X98" s="33"/>
      <c r="Y98" s="33"/>
      <c r="Z98" s="9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9"/>
      <c r="AR98" s="3">
        <f aca="true" t="shared" si="6" ref="AR98:AR128">SUM(C98:AQ98)</f>
        <v>5</v>
      </c>
      <c r="AS98" s="24">
        <f aca="true" t="shared" si="7" ref="AS98:AS128">COUNTA(C98:AP98)</f>
        <v>2</v>
      </c>
    </row>
    <row r="99" spans="2:45" ht="11.25">
      <c r="B99" s="3" t="s">
        <v>382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9"/>
      <c r="AA99" s="33"/>
      <c r="AB99" s="33"/>
      <c r="AC99" s="33">
        <v>5</v>
      </c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9"/>
      <c r="AR99" s="3">
        <f t="shared" si="6"/>
        <v>5</v>
      </c>
      <c r="AS99" s="24">
        <f t="shared" si="7"/>
        <v>1</v>
      </c>
    </row>
    <row r="100" spans="2:45" ht="11.25">
      <c r="B100" s="9" t="s">
        <v>179</v>
      </c>
      <c r="C100" s="33"/>
      <c r="D100" s="33"/>
      <c r="E100" s="33"/>
      <c r="F100" s="33"/>
      <c r="G100" s="33"/>
      <c r="H100" s="33"/>
      <c r="I100" s="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>
        <v>5</v>
      </c>
      <c r="X100" s="33"/>
      <c r="Y100" s="33"/>
      <c r="Z100" s="9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9"/>
      <c r="AM100" s="9"/>
      <c r="AN100" s="9"/>
      <c r="AO100" s="9"/>
      <c r="AP100" s="9"/>
      <c r="AQ100" s="9"/>
      <c r="AR100" s="3">
        <f t="shared" si="6"/>
        <v>5</v>
      </c>
      <c r="AS100" s="24">
        <f t="shared" si="7"/>
        <v>1</v>
      </c>
    </row>
    <row r="101" spans="2:45" ht="11.25">
      <c r="B101" s="3" t="s">
        <v>1289</v>
      </c>
      <c r="C101" s="3"/>
      <c r="D101" s="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>
        <v>4</v>
      </c>
      <c r="R101" s="33"/>
      <c r="S101" s="33"/>
      <c r="T101" s="33"/>
      <c r="U101" s="33"/>
      <c r="V101" s="33"/>
      <c r="W101" s="33"/>
      <c r="X101" s="33"/>
      <c r="Y101" s="33"/>
      <c r="Z101" s="9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9"/>
      <c r="AR101" s="3">
        <f t="shared" si="6"/>
        <v>4</v>
      </c>
      <c r="AS101" s="24">
        <f t="shared" si="7"/>
        <v>1</v>
      </c>
    </row>
    <row r="102" spans="1:45" ht="11.25">
      <c r="A102" s="7"/>
      <c r="B102" s="9" t="s">
        <v>354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>
        <v>1</v>
      </c>
      <c r="R102" s="33"/>
      <c r="S102" s="33"/>
      <c r="T102" s="33"/>
      <c r="U102" s="33"/>
      <c r="V102" s="33"/>
      <c r="W102" s="33"/>
      <c r="X102" s="33"/>
      <c r="Y102" s="33"/>
      <c r="Z102" s="9"/>
      <c r="AA102" s="33"/>
      <c r="AB102" s="33"/>
      <c r="AC102" s="33"/>
      <c r="AD102" s="33"/>
      <c r="AE102" s="33"/>
      <c r="AF102" s="33">
        <v>3</v>
      </c>
      <c r="AG102" s="33"/>
      <c r="AH102" s="33"/>
      <c r="AI102" s="33"/>
      <c r="AJ102" s="33"/>
      <c r="AK102" s="33"/>
      <c r="AL102" s="9"/>
      <c r="AM102" s="9"/>
      <c r="AN102" s="9"/>
      <c r="AO102" s="9"/>
      <c r="AP102" s="9"/>
      <c r="AQ102" s="42"/>
      <c r="AR102" s="3">
        <f t="shared" si="6"/>
        <v>4</v>
      </c>
      <c r="AS102" s="24">
        <f t="shared" si="7"/>
        <v>2</v>
      </c>
    </row>
    <row r="103" spans="2:45" ht="11.25">
      <c r="B103" s="9" t="s">
        <v>1357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>
        <v>0</v>
      </c>
      <c r="T103" s="33"/>
      <c r="U103" s="33"/>
      <c r="V103" s="33"/>
      <c r="W103" s="33"/>
      <c r="X103" s="33"/>
      <c r="Y103" s="33"/>
      <c r="Z103" s="9">
        <v>4</v>
      </c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9"/>
      <c r="AR103" s="3">
        <f t="shared" si="6"/>
        <v>4</v>
      </c>
      <c r="AS103" s="24">
        <f t="shared" si="7"/>
        <v>2</v>
      </c>
    </row>
    <row r="104" spans="2:51" ht="11.25">
      <c r="B104" s="3" t="s">
        <v>511</v>
      </c>
      <c r="C104" s="3"/>
      <c r="D104" s="3"/>
      <c r="E104" s="3"/>
      <c r="F104" s="3"/>
      <c r="G104" s="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9"/>
      <c r="AA104" s="33"/>
      <c r="AB104" s="33"/>
      <c r="AC104" s="33"/>
      <c r="AD104" s="33">
        <v>3</v>
      </c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9"/>
      <c r="AR104" s="3">
        <f t="shared" si="6"/>
        <v>3</v>
      </c>
      <c r="AS104" s="24">
        <f t="shared" si="7"/>
        <v>1</v>
      </c>
      <c r="AT104" s="20"/>
      <c r="AU104" s="20"/>
      <c r="AV104" s="20"/>
      <c r="AW104" s="20"/>
      <c r="AX104" s="20"/>
      <c r="AY104" s="20"/>
    </row>
    <row r="105" spans="2:51" ht="11.25">
      <c r="B105" s="3" t="s">
        <v>223</v>
      </c>
      <c r="C105" s="3"/>
      <c r="D105" s="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9"/>
      <c r="AA105" s="33"/>
      <c r="AB105" s="33"/>
      <c r="AC105" s="33"/>
      <c r="AD105" s="33"/>
      <c r="AE105" s="33"/>
      <c r="AF105" s="33">
        <v>3</v>
      </c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9"/>
      <c r="AR105" s="3">
        <f t="shared" si="6"/>
        <v>3</v>
      </c>
      <c r="AS105" s="24">
        <f t="shared" si="7"/>
        <v>1</v>
      </c>
      <c r="AT105" s="12"/>
      <c r="AU105" s="12"/>
      <c r="AV105" s="12"/>
      <c r="AW105" s="12"/>
      <c r="AX105" s="12"/>
      <c r="AY105" s="12"/>
    </row>
    <row r="106" spans="1:45" ht="11.25">
      <c r="A106" s="11" t="s">
        <v>1651</v>
      </c>
      <c r="B106" s="9" t="s">
        <v>327</v>
      </c>
      <c r="C106" s="3"/>
      <c r="D106" s="3"/>
      <c r="E106" s="3"/>
      <c r="F106" s="3"/>
      <c r="G106" s="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>
        <v>3</v>
      </c>
      <c r="U106" s="33"/>
      <c r="V106" s="33"/>
      <c r="W106" s="33"/>
      <c r="X106" s="33"/>
      <c r="Y106" s="33"/>
      <c r="Z106" s="9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9"/>
      <c r="AR106" s="3">
        <f t="shared" si="6"/>
        <v>3</v>
      </c>
      <c r="AS106" s="24">
        <f t="shared" si="7"/>
        <v>1</v>
      </c>
    </row>
    <row r="107" spans="2:45" ht="11.25">
      <c r="B107" s="3" t="s">
        <v>1462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>
        <v>3</v>
      </c>
      <c r="X107" s="33"/>
      <c r="Y107" s="33"/>
      <c r="Z107" s="9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9"/>
      <c r="AR107" s="3">
        <f t="shared" si="6"/>
        <v>3</v>
      </c>
      <c r="AS107" s="24">
        <f t="shared" si="7"/>
        <v>1</v>
      </c>
    </row>
    <row r="108" spans="1:45" ht="11.25">
      <c r="A108" s="7"/>
      <c r="B108" s="9" t="s">
        <v>508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>
        <v>3</v>
      </c>
      <c r="T108" s="33"/>
      <c r="U108" s="33"/>
      <c r="V108" s="33"/>
      <c r="W108" s="33"/>
      <c r="X108" s="33"/>
      <c r="Y108" s="33"/>
      <c r="Z108" s="9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9"/>
      <c r="AM108" s="9"/>
      <c r="AN108" s="9"/>
      <c r="AO108" s="9"/>
      <c r="AP108" s="9"/>
      <c r="AQ108" s="42"/>
      <c r="AR108" s="3">
        <f t="shared" si="6"/>
        <v>3</v>
      </c>
      <c r="AS108" s="24">
        <f t="shared" si="7"/>
        <v>1</v>
      </c>
    </row>
    <row r="109" spans="2:45" ht="11.25">
      <c r="B109" s="3" t="s">
        <v>1393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>
        <v>3</v>
      </c>
      <c r="V109" s="33"/>
      <c r="W109" s="33"/>
      <c r="X109" s="33"/>
      <c r="Y109" s="33"/>
      <c r="Z109" s="9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42"/>
      <c r="AR109" s="3">
        <f t="shared" si="6"/>
        <v>3</v>
      </c>
      <c r="AS109" s="24">
        <f t="shared" si="7"/>
        <v>1</v>
      </c>
    </row>
    <row r="110" spans="2:45" ht="11.25">
      <c r="B110" s="9" t="s">
        <v>326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9"/>
      <c r="AA110" s="33"/>
      <c r="AB110" s="33"/>
      <c r="AC110" s="33">
        <v>3</v>
      </c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9"/>
      <c r="AR110" s="3">
        <f t="shared" si="6"/>
        <v>3</v>
      </c>
      <c r="AS110" s="24">
        <f t="shared" si="7"/>
        <v>1</v>
      </c>
    </row>
    <row r="111" spans="2:45" ht="11.25">
      <c r="B111" s="9" t="s">
        <v>477</v>
      </c>
      <c r="C111" s="9"/>
      <c r="D111" s="9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>
        <v>2</v>
      </c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9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9"/>
      <c r="AR111" s="3">
        <f t="shared" si="6"/>
        <v>2</v>
      </c>
      <c r="AS111" s="24">
        <f t="shared" si="7"/>
        <v>1</v>
      </c>
    </row>
    <row r="112" spans="2:51" ht="11.25">
      <c r="B112" s="3" t="s">
        <v>929</v>
      </c>
      <c r="C112" s="3"/>
      <c r="D112" s="9"/>
      <c r="E112" s="9"/>
      <c r="F112" s="9"/>
      <c r="G112" s="9">
        <v>2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9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9"/>
      <c r="AR112" s="3">
        <f t="shared" si="6"/>
        <v>2</v>
      </c>
      <c r="AS112" s="24">
        <f t="shared" si="7"/>
        <v>1</v>
      </c>
      <c r="AT112" s="20"/>
      <c r="AU112" s="20"/>
      <c r="AV112" s="20"/>
      <c r="AW112" s="20"/>
      <c r="AX112" s="20"/>
      <c r="AY112" s="20"/>
    </row>
    <row r="113" spans="2:50" ht="11.25">
      <c r="B113" s="3" t="s">
        <v>440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>
        <v>2</v>
      </c>
      <c r="R113" s="33"/>
      <c r="S113" s="33"/>
      <c r="T113" s="33"/>
      <c r="U113" s="33"/>
      <c r="V113" s="33"/>
      <c r="W113" s="33"/>
      <c r="X113" s="33"/>
      <c r="Y113" s="33"/>
      <c r="Z113" s="9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9"/>
      <c r="AR113" s="3">
        <f t="shared" si="6"/>
        <v>2</v>
      </c>
      <c r="AS113" s="24">
        <f t="shared" si="7"/>
        <v>1</v>
      </c>
      <c r="AX113" s="20"/>
    </row>
    <row r="114" spans="2:45" ht="11.25">
      <c r="B114" s="9" t="s">
        <v>56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9"/>
      <c r="AA114" s="33"/>
      <c r="AB114" s="33"/>
      <c r="AC114" s="33"/>
      <c r="AD114" s="33"/>
      <c r="AE114" s="33"/>
      <c r="AF114" s="33">
        <v>2</v>
      </c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9"/>
      <c r="AR114" s="3">
        <f t="shared" si="6"/>
        <v>2</v>
      </c>
      <c r="AS114" s="24">
        <f t="shared" si="7"/>
        <v>1</v>
      </c>
    </row>
    <row r="115" spans="2:45" ht="11.25">
      <c r="B115" s="9" t="s">
        <v>446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>
        <v>2</v>
      </c>
      <c r="R115" s="33"/>
      <c r="S115" s="33"/>
      <c r="T115" s="33"/>
      <c r="U115" s="33"/>
      <c r="V115" s="33"/>
      <c r="W115" s="33"/>
      <c r="X115" s="33"/>
      <c r="Y115" s="33"/>
      <c r="Z115" s="9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9"/>
      <c r="AR115" s="3">
        <f t="shared" si="6"/>
        <v>2</v>
      </c>
      <c r="AS115" s="24">
        <f t="shared" si="7"/>
        <v>1</v>
      </c>
    </row>
    <row r="116" spans="2:45" ht="11.25">
      <c r="B116" s="3" t="s">
        <v>1580</v>
      </c>
      <c r="C116" s="3"/>
      <c r="D116" s="3"/>
      <c r="E116" s="3"/>
      <c r="F116" s="3"/>
      <c r="G116" s="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9"/>
      <c r="AA116" s="33"/>
      <c r="AB116" s="33"/>
      <c r="AC116" s="33"/>
      <c r="AD116" s="33">
        <v>2</v>
      </c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9"/>
      <c r="AR116" s="3">
        <f t="shared" si="6"/>
        <v>2</v>
      </c>
      <c r="AS116" s="24">
        <f t="shared" si="7"/>
        <v>1</v>
      </c>
    </row>
    <row r="117" spans="1:45" ht="11.25">
      <c r="A117" s="7" t="s">
        <v>1651</v>
      </c>
      <c r="B117" s="9" t="s">
        <v>506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9"/>
      <c r="AA117" s="33"/>
      <c r="AB117" s="33"/>
      <c r="AC117" s="33"/>
      <c r="AD117" s="33">
        <v>2</v>
      </c>
      <c r="AE117" s="33"/>
      <c r="AF117" s="33"/>
      <c r="AG117" s="33"/>
      <c r="AH117" s="33"/>
      <c r="AI117" s="33"/>
      <c r="AJ117" s="33"/>
      <c r="AK117" s="33"/>
      <c r="AL117" s="9"/>
      <c r="AM117" s="9"/>
      <c r="AN117" s="9"/>
      <c r="AO117" s="9"/>
      <c r="AP117" s="9"/>
      <c r="AQ117" s="42"/>
      <c r="AR117" s="3">
        <f t="shared" si="6"/>
        <v>2</v>
      </c>
      <c r="AS117" s="24">
        <f t="shared" si="7"/>
        <v>1</v>
      </c>
    </row>
    <row r="118" spans="2:45" ht="11.25">
      <c r="B118" s="9" t="s">
        <v>1563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9"/>
      <c r="AA118" s="33"/>
      <c r="AB118" s="33"/>
      <c r="AC118" s="33"/>
      <c r="AD118" s="33">
        <v>2</v>
      </c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9"/>
      <c r="AR118" s="3">
        <f t="shared" si="6"/>
        <v>2</v>
      </c>
      <c r="AS118" s="24">
        <f t="shared" si="7"/>
        <v>1</v>
      </c>
    </row>
    <row r="119" spans="2:45" ht="11.25">
      <c r="B119" s="3" t="s">
        <v>349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9"/>
      <c r="AA119" s="33"/>
      <c r="AB119" s="33"/>
      <c r="AC119" s="33"/>
      <c r="AD119" s="33">
        <v>2</v>
      </c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9"/>
      <c r="AR119" s="3">
        <f t="shared" si="6"/>
        <v>2</v>
      </c>
      <c r="AS119" s="24">
        <f t="shared" si="7"/>
        <v>1</v>
      </c>
    </row>
    <row r="120" spans="2:45" ht="11.25">
      <c r="B120" s="9" t="s">
        <v>409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9">
        <v>2</v>
      </c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9"/>
      <c r="AR120" s="3">
        <f t="shared" si="6"/>
        <v>2</v>
      </c>
      <c r="AS120" s="24">
        <f t="shared" si="7"/>
        <v>1</v>
      </c>
    </row>
    <row r="121" spans="1:45" ht="11.25">
      <c r="A121" s="11" t="s">
        <v>1651</v>
      </c>
      <c r="B121" s="3" t="s">
        <v>285</v>
      </c>
      <c r="C121" s="3"/>
      <c r="D121" s="3"/>
      <c r="E121" s="3"/>
      <c r="F121" s="3"/>
      <c r="G121" s="3">
        <v>2</v>
      </c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9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9"/>
      <c r="AM121" s="9"/>
      <c r="AN121" s="9"/>
      <c r="AO121" s="9"/>
      <c r="AP121" s="9"/>
      <c r="AQ121" s="9"/>
      <c r="AR121" s="3">
        <f t="shared" si="6"/>
        <v>2</v>
      </c>
      <c r="AS121" s="24">
        <f t="shared" si="7"/>
        <v>1</v>
      </c>
    </row>
    <row r="122" spans="2:51" ht="11.25">
      <c r="B122" s="3" t="s">
        <v>378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9"/>
      <c r="AA122" s="33"/>
      <c r="AB122" s="33">
        <v>1</v>
      </c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9"/>
      <c r="AR122" s="3">
        <f t="shared" si="6"/>
        <v>1</v>
      </c>
      <c r="AS122" s="24">
        <f t="shared" si="7"/>
        <v>1</v>
      </c>
      <c r="AT122" s="20"/>
      <c r="AU122" s="20"/>
      <c r="AV122" s="20"/>
      <c r="AW122" s="20"/>
      <c r="AX122" s="20"/>
      <c r="AY122" s="12"/>
    </row>
    <row r="123" spans="2:45" ht="11.25">
      <c r="B123" s="9" t="s">
        <v>484</v>
      </c>
      <c r="C123" s="3"/>
      <c r="D123" s="3"/>
      <c r="E123" s="3"/>
      <c r="F123" s="3"/>
      <c r="G123" s="3">
        <v>1</v>
      </c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9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9"/>
      <c r="AR123" s="3">
        <f t="shared" si="6"/>
        <v>1</v>
      </c>
      <c r="AS123" s="24">
        <f t="shared" si="7"/>
        <v>1</v>
      </c>
    </row>
    <row r="124" spans="1:45" ht="11.25">
      <c r="A124" s="7" t="s">
        <v>1651</v>
      </c>
      <c r="B124" s="3" t="s">
        <v>395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9"/>
      <c r="AA124" s="33"/>
      <c r="AB124" s="33">
        <v>1</v>
      </c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42"/>
      <c r="AR124" s="3">
        <f t="shared" si="6"/>
        <v>1</v>
      </c>
      <c r="AS124" s="24">
        <f t="shared" si="7"/>
        <v>1</v>
      </c>
    </row>
    <row r="125" spans="1:45" ht="11.25">
      <c r="A125" s="7"/>
      <c r="B125" s="9" t="s">
        <v>314</v>
      </c>
      <c r="C125" s="33"/>
      <c r="D125" s="33"/>
      <c r="E125" s="33"/>
      <c r="F125" s="33"/>
      <c r="G125" s="33"/>
      <c r="H125" s="33">
        <v>1</v>
      </c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9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9"/>
      <c r="AM125" s="9"/>
      <c r="AN125" s="9"/>
      <c r="AO125" s="9"/>
      <c r="AP125" s="9"/>
      <c r="AQ125" s="42"/>
      <c r="AR125" s="3">
        <f t="shared" si="6"/>
        <v>1</v>
      </c>
      <c r="AS125" s="24">
        <f t="shared" si="7"/>
        <v>1</v>
      </c>
    </row>
    <row r="126" spans="2:51" ht="11.25">
      <c r="B126" s="9" t="s">
        <v>1312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>
        <v>0</v>
      </c>
      <c r="R126" s="33"/>
      <c r="S126" s="33"/>
      <c r="T126" s="33"/>
      <c r="U126" s="33"/>
      <c r="V126" s="33"/>
      <c r="W126" s="33"/>
      <c r="X126" s="33"/>
      <c r="Y126" s="33"/>
      <c r="Z126" s="9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9"/>
      <c r="AR126" s="3">
        <f t="shared" si="6"/>
        <v>0</v>
      </c>
      <c r="AS126" s="24">
        <f t="shared" si="7"/>
        <v>1</v>
      </c>
      <c r="AX126" s="12"/>
      <c r="AY126" s="12"/>
    </row>
    <row r="127" spans="2:45" ht="11.25">
      <c r="B127" s="9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9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9"/>
      <c r="AR127" s="3">
        <f t="shared" si="6"/>
        <v>0</v>
      </c>
      <c r="AS127" s="24">
        <f t="shared" si="7"/>
        <v>0</v>
      </c>
    </row>
    <row r="128" spans="2:45" ht="11.25">
      <c r="B128" s="9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9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9"/>
      <c r="AR128" s="3">
        <f t="shared" si="6"/>
        <v>0</v>
      </c>
      <c r="AS128" s="24">
        <f t="shared" si="7"/>
        <v>0</v>
      </c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9.00390625" style="11" bestFit="1" customWidth="1"/>
    <col min="2" max="11" width="3.00390625" style="34" bestFit="1" customWidth="1"/>
    <col min="12" max="12" width="3.421875" style="34" bestFit="1" customWidth="1"/>
    <col min="13" max="17" width="3.00390625" style="34" bestFit="1" customWidth="1"/>
    <col min="18" max="18" width="3.421875" style="34" bestFit="1" customWidth="1"/>
    <col min="19" max="20" width="3.00390625" style="34" bestFit="1" customWidth="1"/>
    <col min="21" max="21" width="3.00390625" style="35" bestFit="1" customWidth="1"/>
    <col min="22" max="23" width="3.00390625" style="34" bestFit="1" customWidth="1"/>
    <col min="24" max="24" width="3.421875" style="34" bestFit="1" customWidth="1"/>
    <col min="25" max="32" width="3.00390625" style="34" bestFit="1" customWidth="1"/>
    <col min="33" max="39" width="3.00390625" style="34" customWidth="1"/>
    <col min="40" max="40" width="4.8515625" style="7" bestFit="1" customWidth="1"/>
    <col min="41" max="41" width="3.421875" style="7" bestFit="1" customWidth="1"/>
    <col min="42" max="42" width="2.7109375" style="11" bestFit="1" customWidth="1"/>
    <col min="43" max="16384" width="11.421875" style="6" customWidth="1"/>
  </cols>
  <sheetData>
    <row r="1" ht="11.25">
      <c r="A1" s="9" t="s">
        <v>171</v>
      </c>
    </row>
    <row r="2" ht="11.25">
      <c r="A2" s="9" t="s">
        <v>87</v>
      </c>
    </row>
    <row r="3" ht="11.25">
      <c r="A3" s="9" t="s">
        <v>13</v>
      </c>
    </row>
    <row r="4" ht="11.25">
      <c r="A4" s="9" t="s">
        <v>1052</v>
      </c>
    </row>
    <row r="5" ht="11.25">
      <c r="A5" s="9" t="s">
        <v>282</v>
      </c>
    </row>
    <row r="6" ht="11.25">
      <c r="A6" s="9" t="s">
        <v>299</v>
      </c>
    </row>
    <row r="7" ht="11.25">
      <c r="A7" s="9" t="s">
        <v>47</v>
      </c>
    </row>
    <row r="8" ht="11.25">
      <c r="A8" s="9" t="s">
        <v>158</v>
      </c>
    </row>
    <row r="9" ht="11.25">
      <c r="A9" s="9" t="s">
        <v>48</v>
      </c>
    </row>
    <row r="10" ht="11.25">
      <c r="A10" s="9" t="s">
        <v>30</v>
      </c>
    </row>
    <row r="11" ht="11.25">
      <c r="A11" s="9" t="s">
        <v>1055</v>
      </c>
    </row>
    <row r="12" ht="11.25">
      <c r="A12" s="9" t="s">
        <v>32</v>
      </c>
    </row>
    <row r="13" ht="11.25">
      <c r="A13" s="9" t="s">
        <v>342</v>
      </c>
    </row>
    <row r="14" ht="11.25">
      <c r="A14" s="3" t="s">
        <v>1287</v>
      </c>
    </row>
    <row r="15" ht="11.25">
      <c r="A15" s="9" t="s">
        <v>495</v>
      </c>
    </row>
    <row r="16" ht="11.25">
      <c r="A16" s="9" t="s">
        <v>391</v>
      </c>
    </row>
    <row r="17" ht="11.25">
      <c r="A17" s="9" t="s">
        <v>491</v>
      </c>
    </row>
    <row r="18" ht="11.25">
      <c r="A18" s="9" t="s">
        <v>424</v>
      </c>
    </row>
    <row r="19" ht="11.25">
      <c r="A19" s="9" t="s">
        <v>288</v>
      </c>
    </row>
    <row r="20" ht="11.25">
      <c r="A20" s="9" t="s">
        <v>301</v>
      </c>
    </row>
    <row r="21" ht="11.25">
      <c r="A21" s="9" t="s">
        <v>336</v>
      </c>
    </row>
    <row r="22" ht="11.25">
      <c r="A22" s="3" t="s">
        <v>378</v>
      </c>
    </row>
    <row r="23" ht="11.25">
      <c r="A23" s="9" t="s">
        <v>380</v>
      </c>
    </row>
    <row r="24" ht="11.25">
      <c r="A24" s="9" t="s">
        <v>273</v>
      </c>
    </row>
    <row r="25" ht="11.25">
      <c r="A25" s="9" t="s">
        <v>290</v>
      </c>
    </row>
    <row r="26" ht="11.25">
      <c r="A26" s="9" t="s">
        <v>1312</v>
      </c>
    </row>
    <row r="27" ht="11.25">
      <c r="A27" s="9" t="s">
        <v>275</v>
      </c>
    </row>
    <row r="28" ht="11.25">
      <c r="A28" s="9" t="s">
        <v>1398</v>
      </c>
    </row>
    <row r="29" ht="11.25">
      <c r="A29" s="9" t="s">
        <v>327</v>
      </c>
    </row>
    <row r="30" ht="11.25">
      <c r="A30" s="9" t="s">
        <v>304</v>
      </c>
    </row>
    <row r="31" ht="11.25">
      <c r="A31" s="9" t="s">
        <v>71</v>
      </c>
    </row>
    <row r="32" ht="11.25">
      <c r="A32" s="9" t="s">
        <v>132</v>
      </c>
    </row>
    <row r="33" ht="11.25">
      <c r="A33" s="9" t="s">
        <v>92</v>
      </c>
    </row>
    <row r="34" ht="11.25">
      <c r="A34" s="9" t="s">
        <v>472</v>
      </c>
    </row>
    <row r="35" ht="11.25">
      <c r="A35" s="9" t="s">
        <v>325</v>
      </c>
    </row>
    <row r="36" ht="11.25">
      <c r="A36" s="9" t="s">
        <v>339</v>
      </c>
    </row>
    <row r="37" ht="11.25">
      <c r="A37" s="9" t="s">
        <v>306</v>
      </c>
    </row>
    <row r="38" ht="11.25">
      <c r="A38" s="9" t="s">
        <v>500</v>
      </c>
    </row>
    <row r="39" ht="11.25">
      <c r="A39" s="9" t="s">
        <v>456</v>
      </c>
    </row>
    <row r="40" ht="11.25">
      <c r="A40" s="3" t="s">
        <v>442</v>
      </c>
    </row>
    <row r="41" ht="11.25">
      <c r="A41" s="9" t="s">
        <v>284</v>
      </c>
    </row>
    <row r="42" ht="11.25">
      <c r="A42" s="9" t="s">
        <v>340</v>
      </c>
    </row>
    <row r="43" ht="11.25">
      <c r="A43" s="9" t="s">
        <v>395</v>
      </c>
    </row>
    <row r="44" ht="11.25">
      <c r="A44" s="9" t="s">
        <v>320</v>
      </c>
    </row>
    <row r="45" ht="11.25">
      <c r="A45" s="9" t="s">
        <v>344</v>
      </c>
    </row>
    <row r="46" ht="11.25">
      <c r="A46" s="9" t="s">
        <v>422</v>
      </c>
    </row>
    <row r="47" ht="11.25">
      <c r="A47" s="9" t="s">
        <v>294</v>
      </c>
    </row>
    <row r="48" ht="11.25">
      <c r="A48" s="9" t="s">
        <v>328</v>
      </c>
    </row>
    <row r="49" ht="11.25">
      <c r="A49" s="9" t="s">
        <v>309</v>
      </c>
    </row>
    <row r="50" ht="11.25">
      <c r="A50" s="9" t="s">
        <v>315</v>
      </c>
    </row>
    <row r="51" ht="11.25">
      <c r="A51" s="9" t="s">
        <v>493</v>
      </c>
    </row>
    <row r="52" ht="11.25">
      <c r="A52" s="9" t="s">
        <v>314</v>
      </c>
    </row>
    <row r="53" ht="11.25">
      <c r="A53" s="9" t="s">
        <v>361</v>
      </c>
    </row>
    <row r="54" ht="11.25">
      <c r="A54" s="9" t="s">
        <v>506</v>
      </c>
    </row>
    <row r="55" ht="11.25">
      <c r="A55" s="9" t="s">
        <v>156</v>
      </c>
    </row>
    <row r="56" ht="11.25">
      <c r="A56" s="9" t="s">
        <v>346</v>
      </c>
    </row>
    <row r="57" ht="11.25">
      <c r="A57" s="9" t="s">
        <v>202</v>
      </c>
    </row>
    <row r="58" ht="11.25">
      <c r="A58" s="9" t="s">
        <v>44</v>
      </c>
    </row>
    <row r="59" ht="11.25">
      <c r="A59" s="9" t="s">
        <v>386</v>
      </c>
    </row>
    <row r="60" ht="11.25">
      <c r="A60" s="9" t="s">
        <v>473</v>
      </c>
    </row>
    <row r="61" ht="11.25">
      <c r="A61" s="9" t="s">
        <v>402</v>
      </c>
    </row>
    <row r="62" ht="11.25">
      <c r="A62" s="9" t="s">
        <v>497</v>
      </c>
    </row>
    <row r="63" ht="11.25">
      <c r="A63" s="9" t="s">
        <v>490</v>
      </c>
    </row>
    <row r="64" ht="11.25">
      <c r="A64" s="9" t="s">
        <v>326</v>
      </c>
    </row>
    <row r="65" ht="11.25">
      <c r="A65" s="9" t="s">
        <v>326</v>
      </c>
    </row>
    <row r="66" ht="11.25">
      <c r="A66" s="9" t="s">
        <v>285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12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Q11" sqref="AQ11"/>
    </sheetView>
  </sheetViews>
  <sheetFormatPr defaultColWidth="11.421875" defaultRowHeight="12.75"/>
  <cols>
    <col min="1" max="1" width="8.8515625" style="7" customWidth="1"/>
    <col min="2" max="7" width="3.00390625" style="7" bestFit="1" customWidth="1"/>
    <col min="8" max="8" width="3.00390625" style="20" bestFit="1" customWidth="1"/>
    <col min="9" max="20" width="3.00390625" style="7" bestFit="1" customWidth="1"/>
    <col min="21" max="21" width="3.00390625" style="20" bestFit="1" customWidth="1"/>
    <col min="22" max="24" width="3.00390625" style="7" bestFit="1" customWidth="1"/>
    <col min="25" max="25" width="3.00390625" style="24" bestFit="1" customWidth="1"/>
    <col min="26" max="27" width="3.00390625" style="7" bestFit="1" customWidth="1"/>
    <col min="28" max="28" width="3.00390625" style="34" bestFit="1" customWidth="1"/>
    <col min="29" max="31" width="3.00390625" style="7" bestFit="1" customWidth="1"/>
    <col min="32" max="35" width="3.00390625" style="7" customWidth="1"/>
    <col min="36" max="40" width="3.00390625" style="34" customWidth="1"/>
    <col min="41" max="41" width="3.00390625" style="7" customWidth="1"/>
    <col min="42" max="42" width="6.8515625" style="7" bestFit="1" customWidth="1"/>
    <col min="43" max="43" width="3.421875" style="11" bestFit="1" customWidth="1"/>
    <col min="44" max="44" width="2.7109375" style="11" bestFit="1" customWidth="1"/>
    <col min="45" max="45" width="11.421875" style="11" customWidth="1"/>
    <col min="46" max="46" width="3.7109375" style="11" customWidth="1"/>
    <col min="47" max="47" width="3.7109375" style="6" customWidth="1"/>
    <col min="48" max="49" width="3.7109375" style="7" customWidth="1"/>
    <col min="50" max="89" width="3.7109375" style="6" customWidth="1"/>
    <col min="90" max="16384" width="11.421875" style="6" customWidth="1"/>
  </cols>
  <sheetData>
    <row r="1" spans="1:43" ht="37.5" customHeight="1">
      <c r="A1" s="2" t="s">
        <v>257</v>
      </c>
      <c r="B1" s="31" t="s">
        <v>366</v>
      </c>
      <c r="C1" s="31" t="s">
        <v>288</v>
      </c>
      <c r="D1" s="31" t="s">
        <v>5</v>
      </c>
      <c r="E1" s="31" t="s">
        <v>406</v>
      </c>
      <c r="F1" s="32" t="s">
        <v>484</v>
      </c>
      <c r="G1" s="31" t="s">
        <v>154</v>
      </c>
      <c r="H1" s="31" t="s">
        <v>177</v>
      </c>
      <c r="I1" s="31" t="s">
        <v>1508</v>
      </c>
      <c r="J1" s="31" t="s">
        <v>287</v>
      </c>
      <c r="K1" s="31" t="s">
        <v>18</v>
      </c>
      <c r="L1" s="31" t="s">
        <v>34</v>
      </c>
      <c r="M1" s="31" t="s">
        <v>59</v>
      </c>
      <c r="N1" s="31" t="s">
        <v>271</v>
      </c>
      <c r="O1" s="31" t="s">
        <v>10</v>
      </c>
      <c r="P1" s="31" t="s">
        <v>442</v>
      </c>
      <c r="Q1" s="31" t="s">
        <v>132</v>
      </c>
      <c r="R1" s="31" t="s">
        <v>218</v>
      </c>
      <c r="S1" s="31" t="s">
        <v>94</v>
      </c>
      <c r="T1" s="31" t="s">
        <v>175</v>
      </c>
      <c r="U1" s="31" t="s">
        <v>15</v>
      </c>
      <c r="V1" s="31" t="s">
        <v>12</v>
      </c>
      <c r="W1" s="31" t="s">
        <v>1468</v>
      </c>
      <c r="X1" s="31" t="s">
        <v>13</v>
      </c>
      <c r="Y1" s="31" t="s">
        <v>1509</v>
      </c>
      <c r="Z1" s="32" t="s">
        <v>67</v>
      </c>
      <c r="AA1" s="32" t="s">
        <v>395</v>
      </c>
      <c r="AB1" s="32" t="s">
        <v>475</v>
      </c>
      <c r="AC1" s="31" t="s">
        <v>505</v>
      </c>
      <c r="AD1" s="31" t="s">
        <v>152</v>
      </c>
      <c r="AE1" s="31" t="s">
        <v>351</v>
      </c>
      <c r="AF1" s="31" t="s">
        <v>19</v>
      </c>
      <c r="AG1" s="31" t="s">
        <v>435</v>
      </c>
      <c r="AH1" s="32"/>
      <c r="AI1" s="32"/>
      <c r="AJ1" s="32"/>
      <c r="AK1" s="32"/>
      <c r="AL1" s="32"/>
      <c r="AM1" s="32"/>
      <c r="AN1" s="32"/>
      <c r="AO1" s="31"/>
      <c r="AP1" s="42" t="s">
        <v>259</v>
      </c>
      <c r="AQ1" s="9"/>
    </row>
    <row r="2" spans="1:92" s="7" customFormat="1" ht="11.25" customHeight="1">
      <c r="A2" s="3" t="s">
        <v>7</v>
      </c>
      <c r="B2" s="9">
        <v>81</v>
      </c>
      <c r="C2" s="9"/>
      <c r="D2" s="9">
        <v>68</v>
      </c>
      <c r="E2" s="9"/>
      <c r="F2" s="9"/>
      <c r="G2" s="3"/>
      <c r="H2" s="3"/>
      <c r="I2" s="3"/>
      <c r="J2" s="3"/>
      <c r="K2" s="3">
        <v>60</v>
      </c>
      <c r="L2" s="3"/>
      <c r="M2" s="3"/>
      <c r="N2" s="3"/>
      <c r="O2" s="3">
        <v>59</v>
      </c>
      <c r="P2" s="3"/>
      <c r="Q2" s="3"/>
      <c r="R2" s="3"/>
      <c r="S2" s="3"/>
      <c r="T2" s="3">
        <v>55</v>
      </c>
      <c r="U2" s="3"/>
      <c r="V2" s="3"/>
      <c r="W2" s="3"/>
      <c r="X2" s="3">
        <v>71</v>
      </c>
      <c r="Y2" s="9"/>
      <c r="Z2" s="3"/>
      <c r="AA2" s="3"/>
      <c r="AB2" s="33"/>
      <c r="AC2" s="3"/>
      <c r="AD2" s="66">
        <v>9</v>
      </c>
      <c r="AE2" s="3"/>
      <c r="AF2" s="66">
        <v>14</v>
      </c>
      <c r="AG2" s="9"/>
      <c r="AH2" s="9"/>
      <c r="AI2" s="9"/>
      <c r="AJ2" s="33"/>
      <c r="AK2" s="9"/>
      <c r="AL2" s="9"/>
      <c r="AM2" s="9"/>
      <c r="AN2" s="9"/>
      <c r="AO2" s="9"/>
      <c r="AP2" s="9">
        <f>-AD2-AF2</f>
        <v>-23</v>
      </c>
      <c r="AQ2" s="9">
        <f aca="true" t="shared" si="0" ref="AQ2:AQ33">SUM(B2:AP2)</f>
        <v>394</v>
      </c>
      <c r="AR2" s="11">
        <f aca="true" t="shared" si="1" ref="AR2:AR33">COUNTA(B2:AO2)</f>
        <v>8</v>
      </c>
      <c r="AX2" s="6"/>
      <c r="AY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</row>
    <row r="3" spans="1:92" ht="11.25">
      <c r="A3" s="3" t="s">
        <v>367</v>
      </c>
      <c r="B3" s="73">
        <v>48</v>
      </c>
      <c r="C3" s="9"/>
      <c r="D3" s="9"/>
      <c r="E3" s="73">
        <v>47</v>
      </c>
      <c r="F3" s="9"/>
      <c r="G3" s="3"/>
      <c r="H3" s="3">
        <v>55</v>
      </c>
      <c r="I3" s="3"/>
      <c r="J3" s="3"/>
      <c r="K3" s="3"/>
      <c r="L3" s="3"/>
      <c r="M3" s="3">
        <v>50</v>
      </c>
      <c r="N3" s="3"/>
      <c r="O3" s="66">
        <v>40</v>
      </c>
      <c r="P3" s="3"/>
      <c r="Q3" s="3">
        <v>53</v>
      </c>
      <c r="R3" s="3"/>
      <c r="S3" s="3"/>
      <c r="T3" s="3">
        <v>61</v>
      </c>
      <c r="U3" s="3"/>
      <c r="V3" s="3">
        <v>51</v>
      </c>
      <c r="W3" s="3"/>
      <c r="X3" s="3">
        <v>57</v>
      </c>
      <c r="Y3" s="9"/>
      <c r="Z3" s="3"/>
      <c r="AA3" s="3"/>
      <c r="AB3" s="33"/>
      <c r="AC3" s="3"/>
      <c r="AD3" s="3"/>
      <c r="AE3" s="3"/>
      <c r="AF3" s="3">
        <v>47</v>
      </c>
      <c r="AG3" s="9"/>
      <c r="AH3" s="9"/>
      <c r="AI3" s="9"/>
      <c r="AJ3" s="33"/>
      <c r="AK3" s="9"/>
      <c r="AL3" s="9"/>
      <c r="AM3" s="9"/>
      <c r="AN3" s="9"/>
      <c r="AO3" s="9"/>
      <c r="AP3" s="33">
        <f>-O3-E3-B3-AF3</f>
        <v>-182</v>
      </c>
      <c r="AQ3" s="9">
        <f t="shared" si="0"/>
        <v>327</v>
      </c>
      <c r="AR3" s="11">
        <f t="shared" si="1"/>
        <v>10</v>
      </c>
      <c r="AS3" s="7"/>
      <c r="AT3" s="7"/>
      <c r="AU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</row>
    <row r="4" spans="1:64" s="7" customFormat="1" ht="11.25">
      <c r="A4" s="3" t="s">
        <v>287</v>
      </c>
      <c r="B4" s="3"/>
      <c r="C4" s="3"/>
      <c r="D4" s="3">
        <v>42</v>
      </c>
      <c r="E4" s="3">
        <v>46</v>
      </c>
      <c r="F4" s="3"/>
      <c r="G4" s="3"/>
      <c r="H4" s="3"/>
      <c r="I4" s="3"/>
      <c r="J4" s="66">
        <v>23</v>
      </c>
      <c r="K4" s="3">
        <v>47</v>
      </c>
      <c r="L4" s="3"/>
      <c r="M4" s="66">
        <v>36</v>
      </c>
      <c r="N4" s="3"/>
      <c r="O4" s="3"/>
      <c r="P4" s="3"/>
      <c r="Q4" s="66">
        <v>33</v>
      </c>
      <c r="R4" s="3"/>
      <c r="S4" s="3"/>
      <c r="T4" s="3"/>
      <c r="U4" s="66">
        <v>30</v>
      </c>
      <c r="V4" s="3">
        <v>46</v>
      </c>
      <c r="W4" s="3"/>
      <c r="X4" s="3">
        <v>62</v>
      </c>
      <c r="Y4" s="9"/>
      <c r="Z4" s="3"/>
      <c r="AA4" s="3"/>
      <c r="AB4" s="33"/>
      <c r="AC4" s="3"/>
      <c r="AD4" s="66">
        <v>33</v>
      </c>
      <c r="AE4" s="3"/>
      <c r="AF4" s="3">
        <v>67</v>
      </c>
      <c r="AG4" s="3"/>
      <c r="AH4" s="3"/>
      <c r="AI4" s="3"/>
      <c r="AJ4" s="33"/>
      <c r="AK4" s="33"/>
      <c r="AL4" s="33"/>
      <c r="AM4" s="33"/>
      <c r="AN4" s="33"/>
      <c r="AO4" s="3"/>
      <c r="AP4" s="33">
        <f>-J4-U4-Q4-AD4-M4</f>
        <v>-155</v>
      </c>
      <c r="AQ4" s="9">
        <f t="shared" si="0"/>
        <v>310</v>
      </c>
      <c r="AR4" s="11">
        <f t="shared" si="1"/>
        <v>11</v>
      </c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44" s="7" customFormat="1" ht="11.25" customHeight="1">
      <c r="A5" s="3" t="s">
        <v>154</v>
      </c>
      <c r="B5" s="3"/>
      <c r="C5" s="3"/>
      <c r="D5" s="3"/>
      <c r="E5" s="3"/>
      <c r="F5" s="3">
        <v>60</v>
      </c>
      <c r="G5" s="3">
        <v>40</v>
      </c>
      <c r="H5" s="3"/>
      <c r="I5" s="3">
        <v>68</v>
      </c>
      <c r="J5" s="3"/>
      <c r="K5" s="3"/>
      <c r="L5" s="3">
        <v>55</v>
      </c>
      <c r="M5" s="3"/>
      <c r="N5" s="3"/>
      <c r="O5" s="3"/>
      <c r="P5" s="3"/>
      <c r="Q5" s="3"/>
      <c r="R5" s="3"/>
      <c r="S5" s="3">
        <v>38</v>
      </c>
      <c r="T5" s="3"/>
      <c r="U5" s="3"/>
      <c r="V5" s="3"/>
      <c r="W5" s="3"/>
      <c r="X5" s="3"/>
      <c r="Y5" s="9"/>
      <c r="Z5" s="66">
        <v>31</v>
      </c>
      <c r="AA5" s="3"/>
      <c r="AB5" s="33"/>
      <c r="AC5" s="3"/>
      <c r="AD5" s="3">
        <v>40</v>
      </c>
      <c r="AE5" s="66">
        <v>33</v>
      </c>
      <c r="AF5" s="3"/>
      <c r="AG5" s="9"/>
      <c r="AH5" s="9"/>
      <c r="AI5" s="9"/>
      <c r="AJ5" s="33"/>
      <c r="AK5" s="9"/>
      <c r="AL5" s="9"/>
      <c r="AM5" s="9"/>
      <c r="AN5" s="9"/>
      <c r="AO5" s="9"/>
      <c r="AP5" s="9">
        <f>-Z5-AE5</f>
        <v>-64</v>
      </c>
      <c r="AQ5" s="9">
        <f t="shared" si="0"/>
        <v>301</v>
      </c>
      <c r="AR5" s="11">
        <f t="shared" si="1"/>
        <v>8</v>
      </c>
    </row>
    <row r="6" spans="1:47" s="7" customFormat="1" ht="11.25" customHeight="1">
      <c r="A6" s="3" t="s">
        <v>13</v>
      </c>
      <c r="B6" s="3"/>
      <c r="C6" s="3"/>
      <c r="D6" s="66">
        <v>36</v>
      </c>
      <c r="E6" s="3">
        <v>46</v>
      </c>
      <c r="F6" s="3"/>
      <c r="G6" s="3"/>
      <c r="H6" s="3"/>
      <c r="I6" s="3"/>
      <c r="J6" s="3">
        <v>50</v>
      </c>
      <c r="K6" s="3">
        <v>52</v>
      </c>
      <c r="L6" s="3"/>
      <c r="M6" s="66">
        <v>33</v>
      </c>
      <c r="N6" s="3"/>
      <c r="O6" s="66">
        <v>22</v>
      </c>
      <c r="P6" s="3"/>
      <c r="Q6" s="3">
        <v>41</v>
      </c>
      <c r="R6" s="3"/>
      <c r="S6" s="3"/>
      <c r="T6" s="3"/>
      <c r="U6" s="66">
        <v>30</v>
      </c>
      <c r="V6" s="3">
        <v>39</v>
      </c>
      <c r="W6" s="3"/>
      <c r="X6" s="66">
        <v>17</v>
      </c>
      <c r="Y6" s="9"/>
      <c r="Z6" s="3"/>
      <c r="AA6" s="3"/>
      <c r="AB6" s="33"/>
      <c r="AC6" s="3"/>
      <c r="AD6" s="66">
        <v>17</v>
      </c>
      <c r="AE6" s="3"/>
      <c r="AF6" s="3">
        <v>54</v>
      </c>
      <c r="AG6" s="3"/>
      <c r="AH6" s="3"/>
      <c r="AI6" s="3"/>
      <c r="AJ6" s="33"/>
      <c r="AK6" s="33"/>
      <c r="AL6" s="33"/>
      <c r="AM6" s="33"/>
      <c r="AN6" s="33"/>
      <c r="AO6" s="3"/>
      <c r="AP6" s="9">
        <f>-O6-U6-M6-X6-AD6-D6</f>
        <v>-155</v>
      </c>
      <c r="AQ6" s="9">
        <f t="shared" si="0"/>
        <v>282</v>
      </c>
      <c r="AR6" s="11">
        <f t="shared" si="1"/>
        <v>12</v>
      </c>
      <c r="AS6" s="11"/>
      <c r="AT6" s="11"/>
      <c r="AU6" s="6"/>
    </row>
    <row r="7" spans="1:44" s="7" customFormat="1" ht="11.25">
      <c r="A7" s="9" t="s">
        <v>19</v>
      </c>
      <c r="B7" s="9"/>
      <c r="C7" s="9"/>
      <c r="D7" s="9">
        <v>37</v>
      </c>
      <c r="E7" s="9"/>
      <c r="F7" s="9"/>
      <c r="G7" s="3"/>
      <c r="H7" s="3"/>
      <c r="I7" s="3">
        <v>48</v>
      </c>
      <c r="J7" s="3">
        <v>51</v>
      </c>
      <c r="K7" s="3"/>
      <c r="L7" s="3"/>
      <c r="M7" s="3">
        <v>45</v>
      </c>
      <c r="N7" s="3"/>
      <c r="O7" s="3"/>
      <c r="P7" s="3"/>
      <c r="Q7" s="3"/>
      <c r="R7" s="3"/>
      <c r="S7" s="3"/>
      <c r="T7" s="3"/>
      <c r="U7" s="3"/>
      <c r="V7" s="3">
        <v>37</v>
      </c>
      <c r="W7" s="3">
        <v>32</v>
      </c>
      <c r="X7" s="3"/>
      <c r="Y7" s="9"/>
      <c r="Z7" s="3"/>
      <c r="AA7" s="3"/>
      <c r="AB7" s="33"/>
      <c r="AC7" s="3"/>
      <c r="AD7" s="66">
        <v>30</v>
      </c>
      <c r="AE7" s="3"/>
      <c r="AF7" s="66">
        <v>14</v>
      </c>
      <c r="AG7" s="9"/>
      <c r="AH7" s="9"/>
      <c r="AI7" s="9"/>
      <c r="AJ7" s="33"/>
      <c r="AK7" s="9"/>
      <c r="AL7" s="9"/>
      <c r="AM7" s="9"/>
      <c r="AN7" s="9"/>
      <c r="AO7" s="9"/>
      <c r="AP7" s="9">
        <f>-AD7-AF7</f>
        <v>-44</v>
      </c>
      <c r="AQ7" s="9">
        <f t="shared" si="0"/>
        <v>250</v>
      </c>
      <c r="AR7" s="11">
        <f t="shared" si="1"/>
        <v>8</v>
      </c>
    </row>
    <row r="8" spans="1:81" s="7" customFormat="1" ht="11.25">
      <c r="A8" s="3" t="s">
        <v>406</v>
      </c>
      <c r="B8" s="3"/>
      <c r="C8" s="3"/>
      <c r="D8" s="3">
        <v>39</v>
      </c>
      <c r="E8" s="3"/>
      <c r="F8" s="3"/>
      <c r="G8" s="3"/>
      <c r="H8" s="3"/>
      <c r="I8" s="3"/>
      <c r="J8" s="66">
        <v>23</v>
      </c>
      <c r="K8" s="66">
        <v>15</v>
      </c>
      <c r="L8" s="3"/>
      <c r="M8" s="66">
        <v>14</v>
      </c>
      <c r="N8" s="3"/>
      <c r="O8" s="66">
        <v>26</v>
      </c>
      <c r="P8" s="3"/>
      <c r="Q8" s="3">
        <v>26</v>
      </c>
      <c r="R8" s="3"/>
      <c r="S8" s="3"/>
      <c r="T8" s="3"/>
      <c r="U8" s="3">
        <v>40</v>
      </c>
      <c r="V8" s="3">
        <v>33</v>
      </c>
      <c r="W8" s="3"/>
      <c r="X8" s="3">
        <v>40</v>
      </c>
      <c r="Y8" s="73">
        <v>5</v>
      </c>
      <c r="Z8" s="3"/>
      <c r="AA8" s="3"/>
      <c r="AB8" s="33"/>
      <c r="AC8" s="3"/>
      <c r="AD8" s="3">
        <v>9</v>
      </c>
      <c r="AE8" s="3"/>
      <c r="AF8" s="3">
        <v>46</v>
      </c>
      <c r="AG8" s="3"/>
      <c r="AH8" s="3"/>
      <c r="AI8" s="3"/>
      <c r="AJ8" s="33"/>
      <c r="AK8" s="33"/>
      <c r="AL8" s="33"/>
      <c r="AM8" s="33"/>
      <c r="AN8" s="33"/>
      <c r="AO8" s="3"/>
      <c r="AP8" s="33">
        <f>-M8-K8-Y8-J8-AD8-O8</f>
        <v>-92</v>
      </c>
      <c r="AQ8" s="9">
        <f t="shared" si="0"/>
        <v>224</v>
      </c>
      <c r="AR8" s="11">
        <f t="shared" si="1"/>
        <v>12</v>
      </c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65" s="7" customFormat="1" ht="11.25">
      <c r="A9" s="3" t="s">
        <v>132</v>
      </c>
      <c r="B9" s="3"/>
      <c r="C9" s="3"/>
      <c r="D9" s="3">
        <v>31</v>
      </c>
      <c r="E9" s="66">
        <v>3</v>
      </c>
      <c r="F9" s="3"/>
      <c r="G9" s="3"/>
      <c r="H9" s="3"/>
      <c r="I9" s="3"/>
      <c r="J9" s="3">
        <v>48</v>
      </c>
      <c r="K9" s="3">
        <v>30</v>
      </c>
      <c r="L9" s="3"/>
      <c r="M9" s="66">
        <v>10</v>
      </c>
      <c r="N9" s="3"/>
      <c r="O9" s="3"/>
      <c r="P9" s="3"/>
      <c r="Q9" s="3">
        <v>35</v>
      </c>
      <c r="R9" s="3"/>
      <c r="S9" s="3"/>
      <c r="T9" s="3"/>
      <c r="U9" s="66">
        <v>27</v>
      </c>
      <c r="V9" s="66">
        <v>20</v>
      </c>
      <c r="W9" s="3"/>
      <c r="X9" s="3">
        <v>32</v>
      </c>
      <c r="Y9" s="73">
        <v>15</v>
      </c>
      <c r="Z9" s="3"/>
      <c r="AA9" s="3"/>
      <c r="AB9" s="33"/>
      <c r="AC9" s="3"/>
      <c r="AD9" s="3"/>
      <c r="AE9" s="3"/>
      <c r="AF9" s="3">
        <v>37</v>
      </c>
      <c r="AG9" s="3"/>
      <c r="AH9" s="3"/>
      <c r="AI9" s="3"/>
      <c r="AJ9" s="33"/>
      <c r="AK9" s="33"/>
      <c r="AL9" s="33"/>
      <c r="AM9" s="33"/>
      <c r="AN9" s="33"/>
      <c r="AO9" s="9"/>
      <c r="AP9" s="33">
        <f>-E9-M9-V9-Y9-U9</f>
        <v>-75</v>
      </c>
      <c r="AQ9" s="9">
        <f t="shared" si="0"/>
        <v>213</v>
      </c>
      <c r="AR9" s="11">
        <f t="shared" si="1"/>
        <v>11</v>
      </c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44" s="7" customFormat="1" ht="11.25">
      <c r="A10" s="3" t="s">
        <v>3</v>
      </c>
      <c r="B10" s="3"/>
      <c r="C10" s="3"/>
      <c r="D10" s="3"/>
      <c r="E10" s="3"/>
      <c r="F10" s="3">
        <v>57</v>
      </c>
      <c r="G10" s="3">
        <v>27</v>
      </c>
      <c r="H10" s="3"/>
      <c r="I10" s="3"/>
      <c r="J10" s="3"/>
      <c r="K10" s="3"/>
      <c r="L10" s="3">
        <v>46</v>
      </c>
      <c r="M10" s="3"/>
      <c r="N10" s="3"/>
      <c r="O10" s="3"/>
      <c r="P10" s="3">
        <v>29</v>
      </c>
      <c r="Q10" s="3"/>
      <c r="R10" s="3"/>
      <c r="S10" s="3">
        <v>46</v>
      </c>
      <c r="T10" s="3"/>
      <c r="U10" s="3"/>
      <c r="V10" s="3"/>
      <c r="W10" s="3"/>
      <c r="X10" s="3"/>
      <c r="Y10" s="9"/>
      <c r="Z10" s="3"/>
      <c r="AA10" s="3"/>
      <c r="AB10" s="33"/>
      <c r="AC10" s="3"/>
      <c r="AD10" s="3"/>
      <c r="AE10" s="3"/>
      <c r="AF10" s="3"/>
      <c r="AG10" s="9"/>
      <c r="AH10" s="9"/>
      <c r="AI10" s="9"/>
      <c r="AJ10" s="33"/>
      <c r="AK10" s="9"/>
      <c r="AL10" s="9"/>
      <c r="AM10" s="9"/>
      <c r="AN10" s="9"/>
      <c r="AO10" s="9"/>
      <c r="AP10" s="33"/>
      <c r="AQ10" s="9">
        <f t="shared" si="0"/>
        <v>205</v>
      </c>
      <c r="AR10" s="11">
        <f t="shared" si="1"/>
        <v>5</v>
      </c>
    </row>
    <row r="11" spans="1:85" s="7" customFormat="1" ht="11.25" customHeight="1">
      <c r="A11" s="3" t="s">
        <v>384</v>
      </c>
      <c r="B11" s="66">
        <v>7</v>
      </c>
      <c r="C11" s="3"/>
      <c r="D11" s="3">
        <v>37</v>
      </c>
      <c r="E11" s="3">
        <v>28</v>
      </c>
      <c r="F11" s="3"/>
      <c r="G11" s="3"/>
      <c r="H11" s="3"/>
      <c r="I11" s="66">
        <v>21</v>
      </c>
      <c r="J11" s="3">
        <v>25</v>
      </c>
      <c r="K11" s="3">
        <v>29</v>
      </c>
      <c r="L11" s="3"/>
      <c r="M11" s="3">
        <v>37</v>
      </c>
      <c r="N11" s="3"/>
      <c r="O11" s="3"/>
      <c r="P11" s="3"/>
      <c r="Q11" s="3"/>
      <c r="R11" s="66">
        <v>14</v>
      </c>
      <c r="S11" s="3"/>
      <c r="T11" s="3"/>
      <c r="U11" s="3"/>
      <c r="V11" s="3">
        <v>24</v>
      </c>
      <c r="W11" s="66">
        <v>19</v>
      </c>
      <c r="X11" s="3">
        <v>44</v>
      </c>
      <c r="Y11" s="9"/>
      <c r="Z11" s="3"/>
      <c r="AA11" s="3"/>
      <c r="AB11" s="33"/>
      <c r="AC11" s="3">
        <v>23</v>
      </c>
      <c r="AD11" s="3">
        <v>24</v>
      </c>
      <c r="AE11" s="3"/>
      <c r="AF11" s="66">
        <v>19</v>
      </c>
      <c r="AG11" s="3"/>
      <c r="AH11" s="3"/>
      <c r="AI11" s="3"/>
      <c r="AJ11" s="33"/>
      <c r="AK11" s="33"/>
      <c r="AL11" s="33"/>
      <c r="AM11" s="33"/>
      <c r="AN11" s="33"/>
      <c r="AO11" s="9"/>
      <c r="AP11" s="9">
        <f>-B11-R11-I11-W11-V11-AC11-AD11-AF11</f>
        <v>-151</v>
      </c>
      <c r="AQ11" s="9">
        <f t="shared" si="0"/>
        <v>200</v>
      </c>
      <c r="AR11" s="11">
        <f t="shared" si="1"/>
        <v>14</v>
      </c>
      <c r="CE11" s="6"/>
      <c r="CF11" s="6"/>
      <c r="CG11" s="6"/>
    </row>
    <row r="12" spans="1:44" s="7" customFormat="1" ht="11.25" customHeight="1">
      <c r="A12" s="3" t="s">
        <v>230</v>
      </c>
      <c r="B12" s="3"/>
      <c r="C12" s="3">
        <v>40</v>
      </c>
      <c r="D12" s="3"/>
      <c r="E12" s="3"/>
      <c r="F12" s="3"/>
      <c r="G12" s="3"/>
      <c r="H12" s="3"/>
      <c r="I12" s="3"/>
      <c r="J12" s="3"/>
      <c r="K12" s="3"/>
      <c r="L12" s="3"/>
      <c r="M12" s="3">
        <v>58</v>
      </c>
      <c r="N12" s="3"/>
      <c r="O12" s="3"/>
      <c r="P12" s="3">
        <v>21</v>
      </c>
      <c r="Q12" s="3"/>
      <c r="R12" s="3"/>
      <c r="S12" s="3"/>
      <c r="T12" s="3"/>
      <c r="U12" s="3"/>
      <c r="V12" s="3"/>
      <c r="W12" s="3"/>
      <c r="X12" s="3"/>
      <c r="Y12" s="9"/>
      <c r="Z12" s="3">
        <v>30</v>
      </c>
      <c r="AA12" s="3"/>
      <c r="AB12" s="33"/>
      <c r="AC12" s="3"/>
      <c r="AD12" s="3"/>
      <c r="AE12" s="3">
        <v>41</v>
      </c>
      <c r="AF12" s="3"/>
      <c r="AG12" s="3"/>
      <c r="AH12" s="3"/>
      <c r="AI12" s="3"/>
      <c r="AJ12" s="33"/>
      <c r="AK12" s="33"/>
      <c r="AL12" s="33"/>
      <c r="AM12" s="33"/>
      <c r="AN12" s="33"/>
      <c r="AO12" s="3"/>
      <c r="AP12" s="3"/>
      <c r="AQ12" s="9">
        <f t="shared" si="0"/>
        <v>190</v>
      </c>
      <c r="AR12" s="11">
        <f t="shared" si="1"/>
        <v>5</v>
      </c>
    </row>
    <row r="13" spans="1:44" s="7" customFormat="1" ht="11.25" customHeight="1">
      <c r="A13" s="3" t="s">
        <v>400</v>
      </c>
      <c r="B13" s="3"/>
      <c r="C13" s="9"/>
      <c r="D13" s="9"/>
      <c r="E13" s="9">
        <v>20</v>
      </c>
      <c r="F13" s="9"/>
      <c r="G13" s="3"/>
      <c r="H13" s="3"/>
      <c r="I13" s="3"/>
      <c r="J13" s="3">
        <v>53</v>
      </c>
      <c r="K13" s="3"/>
      <c r="L13" s="3"/>
      <c r="M13" s="3"/>
      <c r="N13" s="3"/>
      <c r="O13" s="3">
        <v>54</v>
      </c>
      <c r="P13" s="3"/>
      <c r="Q13" s="3"/>
      <c r="R13" s="3"/>
      <c r="S13" s="3"/>
      <c r="T13" s="3"/>
      <c r="U13" s="3">
        <v>29</v>
      </c>
      <c r="V13" s="3">
        <v>16</v>
      </c>
      <c r="W13" s="3"/>
      <c r="X13" s="3">
        <v>14</v>
      </c>
      <c r="Y13" s="9"/>
      <c r="Z13" s="3"/>
      <c r="AA13" s="3"/>
      <c r="AB13" s="33"/>
      <c r="AC13" s="3"/>
      <c r="AD13" s="3"/>
      <c r="AE13" s="3"/>
      <c r="AF13" s="3"/>
      <c r="AG13" s="9"/>
      <c r="AH13" s="9"/>
      <c r="AI13" s="9"/>
      <c r="AJ13" s="33"/>
      <c r="AK13" s="9"/>
      <c r="AL13" s="9"/>
      <c r="AM13" s="9"/>
      <c r="AN13" s="9"/>
      <c r="AO13" s="9"/>
      <c r="AP13" s="33"/>
      <c r="AQ13" s="9">
        <f t="shared" si="0"/>
        <v>186</v>
      </c>
      <c r="AR13" s="11">
        <f t="shared" si="1"/>
        <v>6</v>
      </c>
    </row>
    <row r="14" spans="1:44" s="7" customFormat="1" ht="11.25">
      <c r="A14" s="3" t="s">
        <v>152</v>
      </c>
      <c r="B14" s="3"/>
      <c r="C14" s="3"/>
      <c r="D14" s="3">
        <v>28</v>
      </c>
      <c r="E14" s="3"/>
      <c r="F14" s="3"/>
      <c r="G14" s="3"/>
      <c r="H14" s="3"/>
      <c r="I14" s="3">
        <v>21</v>
      </c>
      <c r="J14" s="3">
        <v>28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20</v>
      </c>
      <c r="X14" s="3">
        <v>48</v>
      </c>
      <c r="Y14" s="9"/>
      <c r="Z14" s="3"/>
      <c r="AA14" s="3"/>
      <c r="AB14" s="33"/>
      <c r="AC14" s="3"/>
      <c r="AD14" s="66">
        <v>5</v>
      </c>
      <c r="AE14" s="3"/>
      <c r="AF14" s="3">
        <v>35</v>
      </c>
      <c r="AG14" s="3"/>
      <c r="AH14" s="3"/>
      <c r="AI14" s="3"/>
      <c r="AJ14" s="33"/>
      <c r="AK14" s="33"/>
      <c r="AL14" s="33"/>
      <c r="AM14" s="33"/>
      <c r="AN14" s="33"/>
      <c r="AO14" s="3"/>
      <c r="AP14" s="33">
        <f>-AD14</f>
        <v>-5</v>
      </c>
      <c r="AQ14" s="9">
        <f t="shared" si="0"/>
        <v>180</v>
      </c>
      <c r="AR14" s="11">
        <f t="shared" si="1"/>
        <v>7</v>
      </c>
    </row>
    <row r="15" spans="1:44" s="7" customFormat="1" ht="11.25">
      <c r="A15" s="3" t="s">
        <v>174</v>
      </c>
      <c r="B15" s="66">
        <v>15</v>
      </c>
      <c r="C15" s="3"/>
      <c r="D15" s="3"/>
      <c r="E15" s="3"/>
      <c r="F15" s="3"/>
      <c r="G15" s="3"/>
      <c r="H15" s="3">
        <v>36</v>
      </c>
      <c r="I15" s="3"/>
      <c r="J15" s="3"/>
      <c r="K15" s="3"/>
      <c r="L15" s="3"/>
      <c r="M15" s="66">
        <v>19</v>
      </c>
      <c r="N15" s="3"/>
      <c r="O15" s="3">
        <v>26</v>
      </c>
      <c r="P15" s="3"/>
      <c r="Q15" s="3"/>
      <c r="R15" s="3"/>
      <c r="S15" s="3"/>
      <c r="T15" s="3">
        <v>33</v>
      </c>
      <c r="U15" s="3"/>
      <c r="V15" s="3"/>
      <c r="W15" s="3"/>
      <c r="X15" s="66">
        <v>16</v>
      </c>
      <c r="Y15" s="9"/>
      <c r="Z15" s="3"/>
      <c r="AA15" s="3"/>
      <c r="AB15" s="75">
        <v>18</v>
      </c>
      <c r="AC15" s="3"/>
      <c r="AD15" s="3">
        <v>28</v>
      </c>
      <c r="AE15" s="3"/>
      <c r="AF15" s="3">
        <v>25</v>
      </c>
      <c r="AG15" s="3">
        <v>31</v>
      </c>
      <c r="AH15" s="3"/>
      <c r="AI15" s="3"/>
      <c r="AJ15" s="33"/>
      <c r="AK15" s="33"/>
      <c r="AL15" s="33"/>
      <c r="AM15" s="33"/>
      <c r="AN15" s="33"/>
      <c r="AO15" s="9"/>
      <c r="AP15" s="9">
        <f>-B15-X15-AB15-M15</f>
        <v>-68</v>
      </c>
      <c r="AQ15" s="9">
        <f t="shared" si="0"/>
        <v>179</v>
      </c>
      <c r="AR15" s="11">
        <f t="shared" si="1"/>
        <v>10</v>
      </c>
    </row>
    <row r="16" spans="1:44" s="7" customFormat="1" ht="11.25" customHeight="1">
      <c r="A16" s="3" t="s">
        <v>465</v>
      </c>
      <c r="B16" s="3"/>
      <c r="C16" s="3"/>
      <c r="D16" s="3">
        <v>34</v>
      </c>
      <c r="E16" s="3"/>
      <c r="F16" s="3"/>
      <c r="G16" s="3"/>
      <c r="H16" s="3"/>
      <c r="I16" s="3">
        <v>37</v>
      </c>
      <c r="J16" s="3">
        <v>29</v>
      </c>
      <c r="K16" s="3"/>
      <c r="L16" s="3"/>
      <c r="M16" s="66">
        <v>7</v>
      </c>
      <c r="N16" s="3"/>
      <c r="O16" s="3"/>
      <c r="P16" s="3"/>
      <c r="Q16" s="3"/>
      <c r="R16" s="3"/>
      <c r="S16" s="3"/>
      <c r="T16" s="3"/>
      <c r="U16" s="3"/>
      <c r="V16" s="3">
        <v>22</v>
      </c>
      <c r="W16" s="3"/>
      <c r="X16" s="3">
        <v>7</v>
      </c>
      <c r="Y16" s="9"/>
      <c r="Z16" s="3"/>
      <c r="AA16" s="3"/>
      <c r="AB16" s="33"/>
      <c r="AC16" s="3"/>
      <c r="AD16" s="3">
        <v>27</v>
      </c>
      <c r="AE16" s="3"/>
      <c r="AF16" s="3">
        <v>22</v>
      </c>
      <c r="AG16" s="9"/>
      <c r="AH16" s="9"/>
      <c r="AI16" s="9"/>
      <c r="AJ16" s="33"/>
      <c r="AK16" s="9"/>
      <c r="AL16" s="9"/>
      <c r="AM16" s="9"/>
      <c r="AN16" s="9"/>
      <c r="AO16" s="9"/>
      <c r="AP16" s="9">
        <f>-M16</f>
        <v>-7</v>
      </c>
      <c r="AQ16" s="9">
        <f t="shared" si="0"/>
        <v>178</v>
      </c>
      <c r="AR16" s="11">
        <f t="shared" si="1"/>
        <v>8</v>
      </c>
    </row>
    <row r="17" spans="1:44" s="7" customFormat="1" ht="11.25" customHeight="1">
      <c r="A17" s="3" t="s">
        <v>5</v>
      </c>
      <c r="B17" s="3"/>
      <c r="C17" s="3"/>
      <c r="D17" s="3"/>
      <c r="E17" s="66">
        <v>13</v>
      </c>
      <c r="F17" s="3"/>
      <c r="G17" s="3"/>
      <c r="H17" s="3"/>
      <c r="I17" s="66">
        <v>10</v>
      </c>
      <c r="J17" s="3"/>
      <c r="K17" s="3">
        <v>22</v>
      </c>
      <c r="L17" s="3"/>
      <c r="M17" s="3">
        <v>24</v>
      </c>
      <c r="N17" s="3"/>
      <c r="O17" s="3">
        <v>14</v>
      </c>
      <c r="P17" s="3"/>
      <c r="Q17" s="3"/>
      <c r="R17" s="3"/>
      <c r="S17" s="3"/>
      <c r="T17" s="3"/>
      <c r="U17" s="3"/>
      <c r="V17" s="3">
        <v>40</v>
      </c>
      <c r="W17" s="3">
        <v>32</v>
      </c>
      <c r="X17" s="3"/>
      <c r="Y17" s="9"/>
      <c r="Z17" s="3"/>
      <c r="AA17" s="3"/>
      <c r="AB17" s="33"/>
      <c r="AC17" s="3"/>
      <c r="AD17" s="66">
        <v>20</v>
      </c>
      <c r="AE17" s="3"/>
      <c r="AF17" s="3">
        <v>33</v>
      </c>
      <c r="AG17" s="3"/>
      <c r="AH17" s="3"/>
      <c r="AI17" s="3"/>
      <c r="AJ17" s="33"/>
      <c r="AK17" s="33"/>
      <c r="AL17" s="33"/>
      <c r="AM17" s="33"/>
      <c r="AN17" s="33"/>
      <c r="AO17" s="3"/>
      <c r="AP17" s="9">
        <f>-I17-E17-AD17</f>
        <v>-43</v>
      </c>
      <c r="AQ17" s="9">
        <f t="shared" si="0"/>
        <v>165</v>
      </c>
      <c r="AR17" s="11">
        <f t="shared" si="1"/>
        <v>9</v>
      </c>
    </row>
    <row r="18" spans="1:44" s="7" customFormat="1" ht="11.25">
      <c r="A18" s="3" t="s">
        <v>59</v>
      </c>
      <c r="B18" s="3"/>
      <c r="C18" s="3"/>
      <c r="D18" s="3">
        <v>27</v>
      </c>
      <c r="E18" s="3">
        <v>32</v>
      </c>
      <c r="F18" s="3"/>
      <c r="G18" s="3"/>
      <c r="H18" s="3"/>
      <c r="I18" s="3"/>
      <c r="J18" s="66">
        <v>11</v>
      </c>
      <c r="K18" s="3">
        <v>18</v>
      </c>
      <c r="L18" s="3"/>
      <c r="M18" s="66">
        <v>9</v>
      </c>
      <c r="N18" s="3"/>
      <c r="O18" s="3"/>
      <c r="P18" s="3"/>
      <c r="Q18" s="66">
        <v>13</v>
      </c>
      <c r="R18" s="3"/>
      <c r="S18" s="3"/>
      <c r="T18" s="3"/>
      <c r="U18" s="3">
        <v>35</v>
      </c>
      <c r="V18" s="66">
        <v>9</v>
      </c>
      <c r="W18" s="3"/>
      <c r="X18" s="3">
        <v>34</v>
      </c>
      <c r="Y18" s="9"/>
      <c r="Z18" s="3"/>
      <c r="AA18" s="3"/>
      <c r="AB18" s="33"/>
      <c r="AC18" s="3"/>
      <c r="AD18" s="3"/>
      <c r="AE18" s="3"/>
      <c r="AF18" s="3">
        <v>14</v>
      </c>
      <c r="AG18" s="3"/>
      <c r="AH18" s="3"/>
      <c r="AI18" s="3"/>
      <c r="AJ18" s="33"/>
      <c r="AK18" s="33"/>
      <c r="AL18" s="33"/>
      <c r="AM18" s="33"/>
      <c r="AN18" s="33"/>
      <c r="AO18" s="3"/>
      <c r="AP18" s="33">
        <f>-M18-V18-J18-Q18</f>
        <v>-42</v>
      </c>
      <c r="AQ18" s="9">
        <f t="shared" si="0"/>
        <v>160</v>
      </c>
      <c r="AR18" s="11">
        <f t="shared" si="1"/>
        <v>10</v>
      </c>
    </row>
    <row r="19" spans="1:92" ht="11.25">
      <c r="A19" s="3" t="s">
        <v>143</v>
      </c>
      <c r="B19" s="3">
        <v>23</v>
      </c>
      <c r="C19" s="3"/>
      <c r="D19" s="3">
        <v>29</v>
      </c>
      <c r="E19" s="3"/>
      <c r="F19" s="3"/>
      <c r="G19" s="3"/>
      <c r="H19" s="3"/>
      <c r="I19" s="3"/>
      <c r="J19" s="3">
        <v>29</v>
      </c>
      <c r="K19" s="3">
        <v>28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9">
        <v>22</v>
      </c>
      <c r="Z19" s="3"/>
      <c r="AA19" s="3"/>
      <c r="AB19" s="33"/>
      <c r="AC19" s="3"/>
      <c r="AD19" s="3">
        <v>29</v>
      </c>
      <c r="AE19" s="3"/>
      <c r="AF19" s="3"/>
      <c r="AG19" s="9"/>
      <c r="AH19" s="9"/>
      <c r="AI19" s="9"/>
      <c r="AJ19" s="33"/>
      <c r="AK19" s="9"/>
      <c r="AL19" s="9"/>
      <c r="AM19" s="9"/>
      <c r="AN19" s="9"/>
      <c r="AO19" s="9"/>
      <c r="AP19" s="33"/>
      <c r="AQ19" s="9">
        <f t="shared" si="0"/>
        <v>160</v>
      </c>
      <c r="AR19" s="11">
        <f t="shared" si="1"/>
        <v>6</v>
      </c>
      <c r="AS19" s="7"/>
      <c r="AT19" s="7"/>
      <c r="AU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</row>
    <row r="20" spans="1:48" s="7" customFormat="1" ht="11.25" customHeight="1">
      <c r="A20" s="3" t="s">
        <v>18</v>
      </c>
      <c r="B20" s="3"/>
      <c r="C20" s="3"/>
      <c r="D20" s="3"/>
      <c r="E20" s="3">
        <v>33</v>
      </c>
      <c r="F20" s="3"/>
      <c r="G20" s="3"/>
      <c r="H20" s="3"/>
      <c r="I20" s="3"/>
      <c r="J20" s="3">
        <v>19</v>
      </c>
      <c r="K20" s="3">
        <v>22</v>
      </c>
      <c r="L20" s="3"/>
      <c r="M20" s="3">
        <v>34</v>
      </c>
      <c r="N20" s="3"/>
      <c r="O20" s="3"/>
      <c r="P20" s="3"/>
      <c r="Q20" s="3"/>
      <c r="R20" s="3"/>
      <c r="S20" s="3"/>
      <c r="T20" s="3"/>
      <c r="U20" s="3">
        <v>18</v>
      </c>
      <c r="V20" s="66">
        <v>16</v>
      </c>
      <c r="W20" s="3"/>
      <c r="X20" s="3">
        <v>31</v>
      </c>
      <c r="Y20" s="9"/>
      <c r="Z20" s="3"/>
      <c r="AA20" s="3"/>
      <c r="AB20" s="33"/>
      <c r="AC20" s="3"/>
      <c r="AD20" s="3"/>
      <c r="AE20" s="3"/>
      <c r="AF20" s="3"/>
      <c r="AG20" s="9"/>
      <c r="AH20" s="9"/>
      <c r="AI20" s="9"/>
      <c r="AJ20" s="33"/>
      <c r="AK20" s="9"/>
      <c r="AL20" s="9"/>
      <c r="AM20" s="9"/>
      <c r="AN20" s="9"/>
      <c r="AO20" s="9"/>
      <c r="AP20" s="9">
        <f>-V20</f>
        <v>-16</v>
      </c>
      <c r="AQ20" s="9">
        <f t="shared" si="0"/>
        <v>157</v>
      </c>
      <c r="AR20" s="11">
        <f t="shared" si="1"/>
        <v>7</v>
      </c>
      <c r="AS20" s="20"/>
      <c r="AT20" s="20"/>
      <c r="AU20" s="20"/>
      <c r="AV20" s="20"/>
    </row>
    <row r="21" spans="1:92" s="7" customFormat="1" ht="11.25">
      <c r="A21" s="3" t="s">
        <v>180</v>
      </c>
      <c r="B21" s="3"/>
      <c r="C21" s="3"/>
      <c r="D21" s="3">
        <v>42</v>
      </c>
      <c r="E21" s="3"/>
      <c r="F21" s="3"/>
      <c r="G21" s="3"/>
      <c r="H21" s="3"/>
      <c r="I21" s="3">
        <v>32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v>33</v>
      </c>
      <c r="W21" s="3"/>
      <c r="X21" s="3"/>
      <c r="Y21" s="9"/>
      <c r="Z21" s="3"/>
      <c r="AA21" s="3"/>
      <c r="AB21" s="33"/>
      <c r="AC21" s="3"/>
      <c r="AD21" s="3">
        <v>34</v>
      </c>
      <c r="AE21" s="3"/>
      <c r="AF21" s="3"/>
      <c r="AG21" s="9"/>
      <c r="AH21" s="9"/>
      <c r="AI21" s="9"/>
      <c r="AJ21" s="33"/>
      <c r="AK21" s="9"/>
      <c r="AL21" s="9"/>
      <c r="AM21" s="9"/>
      <c r="AN21" s="9"/>
      <c r="AO21" s="9"/>
      <c r="AP21" s="33"/>
      <c r="AQ21" s="9">
        <f t="shared" si="0"/>
        <v>141</v>
      </c>
      <c r="AR21" s="11">
        <f t="shared" si="1"/>
        <v>4</v>
      </c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</row>
    <row r="22" spans="1:92" ht="11.25">
      <c r="A22" s="3" t="s">
        <v>374</v>
      </c>
      <c r="B22" s="9"/>
      <c r="C22" s="9"/>
      <c r="D22" s="9"/>
      <c r="E22" s="9"/>
      <c r="F22" s="9">
        <v>57</v>
      </c>
      <c r="G22" s="3"/>
      <c r="H22" s="3"/>
      <c r="I22" s="3"/>
      <c r="J22" s="3"/>
      <c r="K22" s="3"/>
      <c r="L22" s="3">
        <v>42</v>
      </c>
      <c r="M22" s="3"/>
      <c r="N22" s="3"/>
      <c r="O22" s="3"/>
      <c r="P22" s="3"/>
      <c r="Q22" s="3"/>
      <c r="R22" s="3"/>
      <c r="S22" s="3">
        <v>42</v>
      </c>
      <c r="T22" s="3"/>
      <c r="U22" s="3"/>
      <c r="V22" s="3"/>
      <c r="W22" s="3"/>
      <c r="X22" s="3"/>
      <c r="Y22" s="9"/>
      <c r="Z22" s="3"/>
      <c r="AA22" s="3"/>
      <c r="AB22" s="33"/>
      <c r="AC22" s="3"/>
      <c r="AD22" s="3"/>
      <c r="AE22" s="3"/>
      <c r="AF22" s="3"/>
      <c r="AG22" s="9"/>
      <c r="AH22" s="9"/>
      <c r="AI22" s="9"/>
      <c r="AJ22" s="33"/>
      <c r="AK22" s="9"/>
      <c r="AL22" s="9"/>
      <c r="AM22" s="9"/>
      <c r="AN22" s="9"/>
      <c r="AO22" s="9"/>
      <c r="AP22" s="33"/>
      <c r="AQ22" s="9">
        <f t="shared" si="0"/>
        <v>141</v>
      </c>
      <c r="AR22" s="11">
        <f t="shared" si="1"/>
        <v>3</v>
      </c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</row>
    <row r="23" spans="1:44" s="7" customFormat="1" ht="11.25">
      <c r="A23" s="3" t="s">
        <v>49</v>
      </c>
      <c r="B23" s="3"/>
      <c r="C23" s="3"/>
      <c r="D23" s="3">
        <v>19</v>
      </c>
      <c r="E23" s="3">
        <v>24</v>
      </c>
      <c r="F23" s="3"/>
      <c r="G23" s="3"/>
      <c r="H23" s="3"/>
      <c r="I23" s="3"/>
      <c r="J23" s="3"/>
      <c r="K23" s="3">
        <v>25</v>
      </c>
      <c r="L23" s="3"/>
      <c r="M23" s="3">
        <v>25</v>
      </c>
      <c r="N23" s="3"/>
      <c r="O23" s="66">
        <v>8</v>
      </c>
      <c r="P23" s="3"/>
      <c r="Q23" s="3"/>
      <c r="R23" s="3"/>
      <c r="S23" s="3"/>
      <c r="T23" s="3"/>
      <c r="U23" s="66">
        <v>8</v>
      </c>
      <c r="V23" s="3"/>
      <c r="W23" s="3"/>
      <c r="X23" s="3">
        <v>21</v>
      </c>
      <c r="Y23" s="9"/>
      <c r="Z23" s="3"/>
      <c r="AA23" s="3"/>
      <c r="AB23" s="33"/>
      <c r="AC23" s="3"/>
      <c r="AD23" s="3">
        <v>12</v>
      </c>
      <c r="AE23" s="3"/>
      <c r="AF23" s="3"/>
      <c r="AG23" s="3"/>
      <c r="AH23" s="3"/>
      <c r="AI23" s="3"/>
      <c r="AJ23" s="33"/>
      <c r="AK23" s="33"/>
      <c r="AL23" s="33"/>
      <c r="AM23" s="33"/>
      <c r="AN23" s="33"/>
      <c r="AO23" s="3"/>
      <c r="AP23" s="9">
        <f>-O23-U23</f>
        <v>-16</v>
      </c>
      <c r="AQ23" s="9">
        <f t="shared" si="0"/>
        <v>126</v>
      </c>
      <c r="AR23" s="11">
        <f t="shared" si="1"/>
        <v>8</v>
      </c>
    </row>
    <row r="24" spans="1:48" ht="11.25">
      <c r="A24" s="3" t="s">
        <v>466</v>
      </c>
      <c r="B24" s="3"/>
      <c r="C24" s="3"/>
      <c r="D24" s="3">
        <v>21</v>
      </c>
      <c r="E24" s="3"/>
      <c r="F24" s="3"/>
      <c r="G24" s="3"/>
      <c r="H24" s="3"/>
      <c r="I24" s="3"/>
      <c r="J24" s="3">
        <v>11</v>
      </c>
      <c r="K24" s="3">
        <v>18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v>18</v>
      </c>
      <c r="W24" s="3"/>
      <c r="X24" s="3">
        <v>21</v>
      </c>
      <c r="Y24" s="9"/>
      <c r="Z24" s="3"/>
      <c r="AA24" s="3"/>
      <c r="AB24" s="33"/>
      <c r="AC24" s="3"/>
      <c r="AD24" s="3">
        <v>15</v>
      </c>
      <c r="AE24" s="3"/>
      <c r="AF24" s="3"/>
      <c r="AG24" s="9"/>
      <c r="AH24" s="9"/>
      <c r="AI24" s="9"/>
      <c r="AJ24" s="33"/>
      <c r="AK24" s="9"/>
      <c r="AL24" s="9"/>
      <c r="AM24" s="9"/>
      <c r="AN24" s="9"/>
      <c r="AO24" s="9"/>
      <c r="AP24" s="33"/>
      <c r="AQ24" s="9">
        <f t="shared" si="0"/>
        <v>104</v>
      </c>
      <c r="AR24" s="11">
        <f t="shared" si="1"/>
        <v>6</v>
      </c>
      <c r="AS24" s="20"/>
      <c r="AT24" s="20"/>
      <c r="AU24" s="20"/>
      <c r="AV24" s="24"/>
    </row>
    <row r="25" spans="1:44" s="7" customFormat="1" ht="11.25">
      <c r="A25" s="3" t="s">
        <v>177</v>
      </c>
      <c r="B25" s="3"/>
      <c r="C25" s="3"/>
      <c r="D25" s="3"/>
      <c r="E25" s="3">
        <v>14</v>
      </c>
      <c r="F25" s="3"/>
      <c r="G25" s="3"/>
      <c r="H25" s="3">
        <v>22</v>
      </c>
      <c r="I25" s="3"/>
      <c r="J25" s="3">
        <v>16</v>
      </c>
      <c r="K25" s="3"/>
      <c r="L25" s="3"/>
      <c r="M25" s="3"/>
      <c r="N25" s="3"/>
      <c r="O25" s="3">
        <v>16</v>
      </c>
      <c r="P25" s="3"/>
      <c r="Q25" s="3"/>
      <c r="R25" s="3"/>
      <c r="S25" s="3"/>
      <c r="T25" s="3"/>
      <c r="U25" s="3">
        <v>17</v>
      </c>
      <c r="V25" s="3">
        <v>18</v>
      </c>
      <c r="W25" s="3"/>
      <c r="X25" s="66">
        <v>3</v>
      </c>
      <c r="Y25" s="9"/>
      <c r="Z25" s="3"/>
      <c r="AA25" s="3"/>
      <c r="AB25" s="33"/>
      <c r="AC25" s="3"/>
      <c r="AD25" s="66">
        <v>9</v>
      </c>
      <c r="AE25" s="3"/>
      <c r="AF25" s="66">
        <v>6</v>
      </c>
      <c r="AG25" s="3"/>
      <c r="AH25" s="3"/>
      <c r="AI25" s="3"/>
      <c r="AJ25" s="33"/>
      <c r="AK25" s="33"/>
      <c r="AL25" s="33"/>
      <c r="AM25" s="33"/>
      <c r="AN25" s="33"/>
      <c r="AO25" s="3"/>
      <c r="AP25" s="9">
        <f>-X25-AD25-AF25</f>
        <v>-18</v>
      </c>
      <c r="AQ25" s="9">
        <f t="shared" si="0"/>
        <v>103</v>
      </c>
      <c r="AR25" s="11">
        <f t="shared" si="1"/>
        <v>9</v>
      </c>
    </row>
    <row r="26" spans="1:69" s="7" customFormat="1" ht="11.25">
      <c r="A26" s="3" t="s">
        <v>10</v>
      </c>
      <c r="B26" s="3"/>
      <c r="C26" s="3"/>
      <c r="D26" s="3">
        <v>28</v>
      </c>
      <c r="E26" s="3">
        <v>28</v>
      </c>
      <c r="F26" s="3"/>
      <c r="G26" s="3"/>
      <c r="H26" s="3"/>
      <c r="I26" s="3"/>
      <c r="J26" s="3">
        <v>35</v>
      </c>
      <c r="K26" s="3"/>
      <c r="L26" s="3"/>
      <c r="M26" s="3"/>
      <c r="N26" s="3"/>
      <c r="O26" s="3">
        <v>9</v>
      </c>
      <c r="P26" s="3"/>
      <c r="Q26" s="3"/>
      <c r="R26" s="3"/>
      <c r="S26" s="3"/>
      <c r="T26" s="3"/>
      <c r="U26" s="3"/>
      <c r="V26" s="3"/>
      <c r="W26" s="3"/>
      <c r="X26" s="3"/>
      <c r="Y26" s="9"/>
      <c r="Z26" s="3"/>
      <c r="AA26" s="3"/>
      <c r="AB26" s="33"/>
      <c r="AC26" s="3"/>
      <c r="AD26" s="3"/>
      <c r="AE26" s="3"/>
      <c r="AF26" s="3"/>
      <c r="AG26" s="3"/>
      <c r="AH26" s="3"/>
      <c r="AI26" s="3"/>
      <c r="AJ26" s="33"/>
      <c r="AK26" s="33"/>
      <c r="AL26" s="33"/>
      <c r="AM26" s="33"/>
      <c r="AN26" s="33"/>
      <c r="AO26" s="3"/>
      <c r="AP26" s="3"/>
      <c r="AQ26" s="9">
        <f t="shared" si="0"/>
        <v>100</v>
      </c>
      <c r="AR26" s="11">
        <f t="shared" si="1"/>
        <v>4</v>
      </c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1:44" s="7" customFormat="1" ht="11.25">
      <c r="A27" s="3" t="s">
        <v>366</v>
      </c>
      <c r="B27" s="3">
        <v>19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v>20</v>
      </c>
      <c r="O27" s="3"/>
      <c r="P27" s="3">
        <v>15</v>
      </c>
      <c r="Q27" s="3"/>
      <c r="R27" s="3"/>
      <c r="S27" s="3"/>
      <c r="T27" s="3">
        <v>27</v>
      </c>
      <c r="U27" s="3"/>
      <c r="V27" s="3"/>
      <c r="W27" s="3"/>
      <c r="X27" s="3"/>
      <c r="Y27" s="9"/>
      <c r="Z27" s="3"/>
      <c r="AA27" s="3"/>
      <c r="AB27" s="33"/>
      <c r="AC27" s="3"/>
      <c r="AD27" s="3"/>
      <c r="AE27" s="3">
        <v>19</v>
      </c>
      <c r="AF27" s="3"/>
      <c r="AG27" s="3"/>
      <c r="AH27" s="3"/>
      <c r="AI27" s="3"/>
      <c r="AJ27" s="33"/>
      <c r="AK27" s="33"/>
      <c r="AL27" s="33"/>
      <c r="AM27" s="33"/>
      <c r="AN27" s="33"/>
      <c r="AO27" s="3"/>
      <c r="AP27" s="9"/>
      <c r="AQ27" s="9">
        <f t="shared" si="0"/>
        <v>100</v>
      </c>
      <c r="AR27" s="11">
        <f t="shared" si="1"/>
        <v>5</v>
      </c>
    </row>
    <row r="28" spans="1:44" s="7" customFormat="1" ht="11.25">
      <c r="A28" s="3" t="s">
        <v>370</v>
      </c>
      <c r="B28" s="3">
        <v>29</v>
      </c>
      <c r="C28" s="3">
        <v>20</v>
      </c>
      <c r="D28" s="3"/>
      <c r="E28" s="3"/>
      <c r="F28" s="3"/>
      <c r="G28" s="3">
        <v>12</v>
      </c>
      <c r="H28" s="3"/>
      <c r="I28" s="3"/>
      <c r="J28" s="3"/>
      <c r="K28" s="3"/>
      <c r="L28" s="3"/>
      <c r="M28" s="3"/>
      <c r="N28" s="3"/>
      <c r="O28" s="3"/>
      <c r="P28" s="3">
        <v>14</v>
      </c>
      <c r="Q28" s="3"/>
      <c r="R28" s="3"/>
      <c r="S28" s="3"/>
      <c r="T28" s="3"/>
      <c r="U28" s="3"/>
      <c r="V28" s="3">
        <v>13</v>
      </c>
      <c r="W28" s="3"/>
      <c r="X28" s="3"/>
      <c r="Y28" s="9"/>
      <c r="Z28" s="3"/>
      <c r="AA28" s="3"/>
      <c r="AB28" s="33"/>
      <c r="AC28" s="3"/>
      <c r="AD28" s="3"/>
      <c r="AE28" s="3"/>
      <c r="AF28" s="3"/>
      <c r="AG28" s="9"/>
      <c r="AH28" s="9"/>
      <c r="AI28" s="9"/>
      <c r="AJ28" s="33"/>
      <c r="AK28" s="9"/>
      <c r="AL28" s="9"/>
      <c r="AM28" s="9"/>
      <c r="AN28" s="9"/>
      <c r="AO28" s="9"/>
      <c r="AP28" s="33"/>
      <c r="AQ28" s="9">
        <f t="shared" si="0"/>
        <v>88</v>
      </c>
      <c r="AR28" s="11">
        <f t="shared" si="1"/>
        <v>5</v>
      </c>
    </row>
    <row r="29" spans="1:44" s="7" customFormat="1" ht="11.25" customHeight="1">
      <c r="A29" s="3" t="s">
        <v>158</v>
      </c>
      <c r="B29" s="3"/>
      <c r="C29" s="3"/>
      <c r="D29" s="3">
        <v>11</v>
      </c>
      <c r="E29" s="3"/>
      <c r="F29" s="3"/>
      <c r="G29" s="3"/>
      <c r="H29" s="3"/>
      <c r="I29" s="3"/>
      <c r="J29" s="3">
        <v>17</v>
      </c>
      <c r="K29" s="3">
        <v>16</v>
      </c>
      <c r="L29" s="3"/>
      <c r="M29" s="3"/>
      <c r="N29" s="3"/>
      <c r="O29" s="3"/>
      <c r="P29" s="3"/>
      <c r="Q29" s="3">
        <v>23</v>
      </c>
      <c r="R29" s="3"/>
      <c r="S29" s="3"/>
      <c r="T29" s="3"/>
      <c r="U29" s="3"/>
      <c r="V29" s="3"/>
      <c r="W29" s="3"/>
      <c r="X29" s="3"/>
      <c r="Y29" s="9">
        <v>8</v>
      </c>
      <c r="Z29" s="3"/>
      <c r="AA29" s="3"/>
      <c r="AB29" s="33"/>
      <c r="AC29" s="3"/>
      <c r="AD29" s="3">
        <v>12</v>
      </c>
      <c r="AE29" s="3"/>
      <c r="AF29" s="3"/>
      <c r="AG29" s="3"/>
      <c r="AH29" s="3"/>
      <c r="AI29" s="3"/>
      <c r="AJ29" s="33"/>
      <c r="AK29" s="33"/>
      <c r="AL29" s="33"/>
      <c r="AM29" s="33"/>
      <c r="AN29" s="33"/>
      <c r="AO29" s="9"/>
      <c r="AP29" s="9"/>
      <c r="AQ29" s="9">
        <f t="shared" si="0"/>
        <v>87</v>
      </c>
      <c r="AR29" s="11">
        <f t="shared" si="1"/>
        <v>6</v>
      </c>
    </row>
    <row r="30" spans="1:82" s="7" customFormat="1" ht="11.25" customHeight="1">
      <c r="A30" s="3" t="s">
        <v>15</v>
      </c>
      <c r="B30" s="3"/>
      <c r="C30" s="3"/>
      <c r="D30" s="3"/>
      <c r="E30" s="3">
        <v>19</v>
      </c>
      <c r="F30" s="3"/>
      <c r="G30" s="3"/>
      <c r="H30" s="3">
        <v>21</v>
      </c>
      <c r="I30" s="3"/>
      <c r="J30" s="3"/>
      <c r="K30" s="3"/>
      <c r="L30" s="3"/>
      <c r="M30" s="3">
        <v>19</v>
      </c>
      <c r="N30" s="3"/>
      <c r="O30" s="3"/>
      <c r="P30" s="3"/>
      <c r="Q30" s="3"/>
      <c r="R30" s="3"/>
      <c r="S30" s="3"/>
      <c r="T30" s="3"/>
      <c r="U30" s="3"/>
      <c r="V30" s="3">
        <v>6</v>
      </c>
      <c r="W30" s="3"/>
      <c r="X30" s="3">
        <v>19</v>
      </c>
      <c r="Y30" s="9"/>
      <c r="Z30" s="3"/>
      <c r="AA30" s="3"/>
      <c r="AB30" s="33"/>
      <c r="AC30" s="3"/>
      <c r="AD30" s="3"/>
      <c r="AE30" s="3"/>
      <c r="AF30" s="3"/>
      <c r="AG30" s="9"/>
      <c r="AH30" s="9"/>
      <c r="AI30" s="9"/>
      <c r="AJ30" s="33"/>
      <c r="AK30" s="9"/>
      <c r="AL30" s="9"/>
      <c r="AM30" s="9"/>
      <c r="AN30" s="9"/>
      <c r="AO30" s="9"/>
      <c r="AP30" s="33"/>
      <c r="AQ30" s="9">
        <f t="shared" si="0"/>
        <v>84</v>
      </c>
      <c r="AR30" s="11">
        <f t="shared" si="1"/>
        <v>5</v>
      </c>
      <c r="AS30" s="11"/>
      <c r="AT30" s="11"/>
      <c r="AU30" s="6"/>
      <c r="AW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spans="1:44" s="7" customFormat="1" ht="11.25" customHeight="1">
      <c r="A31" s="3" t="s">
        <v>218</v>
      </c>
      <c r="B31" s="3"/>
      <c r="C31" s="3"/>
      <c r="D31" s="3"/>
      <c r="E31" s="3"/>
      <c r="F31" s="3"/>
      <c r="G31" s="3"/>
      <c r="H31" s="3">
        <v>11</v>
      </c>
      <c r="I31" s="3"/>
      <c r="J31" s="3"/>
      <c r="K31" s="3"/>
      <c r="L31" s="3"/>
      <c r="M31" s="3"/>
      <c r="N31" s="3"/>
      <c r="O31" s="3"/>
      <c r="P31" s="3"/>
      <c r="Q31" s="3"/>
      <c r="R31" s="3">
        <v>32</v>
      </c>
      <c r="S31" s="3"/>
      <c r="T31" s="3"/>
      <c r="U31" s="3"/>
      <c r="V31" s="3">
        <v>17</v>
      </c>
      <c r="W31" s="3"/>
      <c r="X31" s="3"/>
      <c r="Y31" s="9">
        <v>16</v>
      </c>
      <c r="Z31" s="3"/>
      <c r="AA31" s="3"/>
      <c r="AB31" s="33"/>
      <c r="AC31" s="3"/>
      <c r="AD31" s="3"/>
      <c r="AE31" s="3"/>
      <c r="AF31" s="3"/>
      <c r="AG31" s="3"/>
      <c r="AH31" s="3"/>
      <c r="AI31" s="3"/>
      <c r="AJ31" s="33"/>
      <c r="AK31" s="33"/>
      <c r="AL31" s="33"/>
      <c r="AM31" s="33"/>
      <c r="AN31" s="33"/>
      <c r="AO31" s="3"/>
      <c r="AP31" s="3"/>
      <c r="AQ31" s="9">
        <f t="shared" si="0"/>
        <v>76</v>
      </c>
      <c r="AR31" s="11">
        <f t="shared" si="1"/>
        <v>4</v>
      </c>
    </row>
    <row r="32" spans="1:48" s="7" customFormat="1" ht="11.25" customHeight="1">
      <c r="A32" s="3" t="s">
        <v>32</v>
      </c>
      <c r="B32" s="3"/>
      <c r="C32" s="3"/>
      <c r="D32" s="3"/>
      <c r="E32" s="3"/>
      <c r="F32" s="3">
        <v>17</v>
      </c>
      <c r="G32" s="3"/>
      <c r="H32" s="3"/>
      <c r="I32" s="3"/>
      <c r="J32" s="3"/>
      <c r="K32" s="3"/>
      <c r="L32" s="3">
        <v>21</v>
      </c>
      <c r="M32" s="3"/>
      <c r="N32" s="3"/>
      <c r="O32" s="3"/>
      <c r="P32" s="3"/>
      <c r="Q32" s="3"/>
      <c r="R32" s="3"/>
      <c r="S32" s="3">
        <v>36</v>
      </c>
      <c r="T32" s="3"/>
      <c r="U32" s="3"/>
      <c r="V32" s="3"/>
      <c r="W32" s="3"/>
      <c r="X32" s="3"/>
      <c r="Y32" s="9"/>
      <c r="Z32" s="3"/>
      <c r="AA32" s="3"/>
      <c r="AB32" s="33"/>
      <c r="AC32" s="3"/>
      <c r="AD32" s="3"/>
      <c r="AE32" s="3"/>
      <c r="AF32" s="3"/>
      <c r="AG32" s="3"/>
      <c r="AH32" s="3"/>
      <c r="AI32" s="3"/>
      <c r="AJ32" s="33"/>
      <c r="AK32" s="9"/>
      <c r="AL32" s="9"/>
      <c r="AM32" s="9"/>
      <c r="AN32" s="9"/>
      <c r="AO32" s="3"/>
      <c r="AP32" s="9"/>
      <c r="AQ32" s="9">
        <f t="shared" si="0"/>
        <v>74</v>
      </c>
      <c r="AR32" s="11">
        <f t="shared" si="1"/>
        <v>3</v>
      </c>
      <c r="AS32" s="20"/>
      <c r="AT32" s="20"/>
      <c r="AU32" s="20"/>
      <c r="AV32" s="20"/>
    </row>
    <row r="33" spans="1:92" s="7" customFormat="1" ht="11.25" customHeight="1">
      <c r="A33" s="3" t="s">
        <v>363</v>
      </c>
      <c r="B33" s="3"/>
      <c r="C33" s="3"/>
      <c r="D33" s="3">
        <v>20</v>
      </c>
      <c r="E33" s="3"/>
      <c r="F33" s="3"/>
      <c r="G33" s="3"/>
      <c r="H33" s="3"/>
      <c r="I33" s="3"/>
      <c r="J33" s="3">
        <v>13</v>
      </c>
      <c r="K33" s="3">
        <v>20</v>
      </c>
      <c r="L33" s="3"/>
      <c r="M33" s="3"/>
      <c r="N33" s="3"/>
      <c r="O33" s="3"/>
      <c r="P33" s="3"/>
      <c r="Q33" s="3">
        <v>7</v>
      </c>
      <c r="R33" s="3"/>
      <c r="S33" s="3"/>
      <c r="T33" s="3"/>
      <c r="U33" s="3"/>
      <c r="V33" s="3"/>
      <c r="W33" s="3"/>
      <c r="X33" s="3">
        <v>8</v>
      </c>
      <c r="Y33" s="9"/>
      <c r="Z33" s="3"/>
      <c r="AA33" s="3"/>
      <c r="AB33" s="33"/>
      <c r="AC33" s="3"/>
      <c r="AD33" s="3"/>
      <c r="AE33" s="3"/>
      <c r="AF33" s="3"/>
      <c r="AG33" s="3"/>
      <c r="AH33" s="3"/>
      <c r="AI33" s="3"/>
      <c r="AJ33" s="33"/>
      <c r="AK33" s="33"/>
      <c r="AL33" s="33"/>
      <c r="AM33" s="33"/>
      <c r="AN33" s="33"/>
      <c r="AO33" s="3"/>
      <c r="AP33" s="3"/>
      <c r="AQ33" s="9">
        <f t="shared" si="0"/>
        <v>68</v>
      </c>
      <c r="AR33" s="11">
        <f t="shared" si="1"/>
        <v>5</v>
      </c>
      <c r="AU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</row>
    <row r="34" spans="1:44" s="7" customFormat="1" ht="11.25" customHeight="1">
      <c r="A34" s="3" t="s">
        <v>94</v>
      </c>
      <c r="B34" s="3"/>
      <c r="C34" s="3"/>
      <c r="D34" s="3"/>
      <c r="E34" s="3"/>
      <c r="F34" s="3">
        <v>20</v>
      </c>
      <c r="G34" s="3">
        <v>6</v>
      </c>
      <c r="H34" s="3"/>
      <c r="I34" s="3"/>
      <c r="J34" s="3"/>
      <c r="K34" s="3"/>
      <c r="L34" s="3">
        <v>16</v>
      </c>
      <c r="M34" s="3"/>
      <c r="N34" s="3"/>
      <c r="O34" s="3"/>
      <c r="P34" s="3"/>
      <c r="Q34" s="3"/>
      <c r="R34" s="3"/>
      <c r="S34" s="3">
        <v>12</v>
      </c>
      <c r="T34" s="3"/>
      <c r="U34" s="3"/>
      <c r="V34" s="3"/>
      <c r="W34" s="3"/>
      <c r="X34" s="3"/>
      <c r="Y34" s="9"/>
      <c r="Z34" s="3">
        <v>13</v>
      </c>
      <c r="AA34" s="3"/>
      <c r="AB34" s="33"/>
      <c r="AC34" s="3"/>
      <c r="AD34" s="3"/>
      <c r="AE34" s="3"/>
      <c r="AF34" s="3"/>
      <c r="AG34" s="9"/>
      <c r="AH34" s="9"/>
      <c r="AI34" s="9"/>
      <c r="AJ34" s="33"/>
      <c r="AK34" s="33"/>
      <c r="AL34" s="33"/>
      <c r="AM34" s="33"/>
      <c r="AN34" s="33"/>
      <c r="AO34" s="9"/>
      <c r="AP34" s="33"/>
      <c r="AQ34" s="9">
        <f aca="true" t="shared" si="2" ref="AQ34:AQ65">SUM(B34:AP34)</f>
        <v>67</v>
      </c>
      <c r="AR34" s="11">
        <f aca="true" t="shared" si="3" ref="AR34:AR65">COUNTA(B34:AO34)</f>
        <v>5</v>
      </c>
    </row>
    <row r="35" spans="1:44" s="7" customFormat="1" ht="11.25" customHeight="1">
      <c r="A35" s="3" t="s">
        <v>46</v>
      </c>
      <c r="B35" s="3"/>
      <c r="C35" s="3"/>
      <c r="D35" s="3">
        <v>24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>
        <v>20</v>
      </c>
      <c r="Y35" s="9"/>
      <c r="Z35" s="3"/>
      <c r="AA35" s="3"/>
      <c r="AB35" s="33"/>
      <c r="AC35" s="3"/>
      <c r="AD35" s="3"/>
      <c r="AE35" s="3"/>
      <c r="AF35" s="3">
        <v>16</v>
      </c>
      <c r="AG35" s="9"/>
      <c r="AH35" s="9"/>
      <c r="AI35" s="9"/>
      <c r="AJ35" s="33"/>
      <c r="AK35" s="9"/>
      <c r="AL35" s="9"/>
      <c r="AM35" s="9"/>
      <c r="AN35" s="9"/>
      <c r="AO35" s="9"/>
      <c r="AP35" s="33"/>
      <c r="AQ35" s="9">
        <f t="shared" si="2"/>
        <v>60</v>
      </c>
      <c r="AR35" s="11">
        <f t="shared" si="3"/>
        <v>3</v>
      </c>
    </row>
    <row r="36" spans="1:92" s="7" customFormat="1" ht="11.25" customHeight="1">
      <c r="A36" s="3" t="s">
        <v>52</v>
      </c>
      <c r="B36" s="3"/>
      <c r="C36" s="3"/>
      <c r="D36" s="3"/>
      <c r="E36" s="3"/>
      <c r="F36" s="3"/>
      <c r="G36" s="3"/>
      <c r="H36" s="3"/>
      <c r="I36" s="3">
        <v>38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9">
        <v>21</v>
      </c>
      <c r="Z36" s="3"/>
      <c r="AA36" s="3"/>
      <c r="AB36" s="33"/>
      <c r="AC36" s="3"/>
      <c r="AD36" s="3"/>
      <c r="AE36" s="3"/>
      <c r="AF36" s="3"/>
      <c r="AG36" s="3"/>
      <c r="AH36" s="3"/>
      <c r="AI36" s="3"/>
      <c r="AJ36" s="33"/>
      <c r="AK36" s="33"/>
      <c r="AL36" s="33"/>
      <c r="AM36" s="33"/>
      <c r="AN36" s="33"/>
      <c r="AO36" s="3"/>
      <c r="AP36" s="3"/>
      <c r="AQ36" s="9">
        <f t="shared" si="2"/>
        <v>59</v>
      </c>
      <c r="AR36" s="11">
        <f t="shared" si="3"/>
        <v>2</v>
      </c>
      <c r="AS36" s="11"/>
      <c r="AT36" s="11"/>
      <c r="AU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</row>
    <row r="37" spans="1:49" s="7" customFormat="1" ht="11.25" customHeight="1">
      <c r="A37" s="3" t="s">
        <v>324</v>
      </c>
      <c r="B37" s="3"/>
      <c r="C37" s="3"/>
      <c r="D37" s="3"/>
      <c r="E37" s="3"/>
      <c r="F37" s="3">
        <v>16</v>
      </c>
      <c r="G37" s="3"/>
      <c r="H37" s="3"/>
      <c r="I37" s="3"/>
      <c r="J37" s="3"/>
      <c r="K37" s="3"/>
      <c r="L37" s="3">
        <v>8</v>
      </c>
      <c r="M37" s="3"/>
      <c r="N37" s="3"/>
      <c r="O37" s="3"/>
      <c r="P37" s="3"/>
      <c r="Q37" s="3"/>
      <c r="R37" s="3"/>
      <c r="S37" s="3">
        <v>13</v>
      </c>
      <c r="T37" s="3"/>
      <c r="U37" s="3"/>
      <c r="V37" s="3"/>
      <c r="W37" s="3"/>
      <c r="X37" s="3"/>
      <c r="Y37" s="9"/>
      <c r="Z37" s="3"/>
      <c r="AA37" s="3"/>
      <c r="AB37" s="33"/>
      <c r="AC37" s="3"/>
      <c r="AD37" s="3"/>
      <c r="AE37" s="3">
        <v>15</v>
      </c>
      <c r="AF37" s="3"/>
      <c r="AG37" s="3"/>
      <c r="AH37" s="3"/>
      <c r="AI37" s="3"/>
      <c r="AJ37" s="33"/>
      <c r="AK37" s="33"/>
      <c r="AL37" s="33"/>
      <c r="AM37" s="33"/>
      <c r="AN37" s="33"/>
      <c r="AO37" s="3"/>
      <c r="AP37" s="3"/>
      <c r="AQ37" s="9">
        <f t="shared" si="2"/>
        <v>52</v>
      </c>
      <c r="AR37" s="11">
        <f t="shared" si="3"/>
        <v>4</v>
      </c>
      <c r="AS37" s="6"/>
      <c r="AT37" s="6"/>
      <c r="AU37" s="6"/>
      <c r="AV37" s="6"/>
      <c r="AW37" s="6"/>
    </row>
    <row r="38" spans="1:92" ht="11.25">
      <c r="A38" s="3" t="s">
        <v>71</v>
      </c>
      <c r="B38" s="3"/>
      <c r="C38" s="3"/>
      <c r="D38" s="3"/>
      <c r="E38" s="3"/>
      <c r="F38" s="3">
        <v>9</v>
      </c>
      <c r="G38" s="3">
        <v>9</v>
      </c>
      <c r="H38" s="3"/>
      <c r="I38" s="3"/>
      <c r="J38" s="3"/>
      <c r="K38" s="3"/>
      <c r="L38" s="3">
        <v>9</v>
      </c>
      <c r="M38" s="3"/>
      <c r="N38" s="3"/>
      <c r="O38" s="3"/>
      <c r="P38" s="3"/>
      <c r="Q38" s="3"/>
      <c r="R38" s="3"/>
      <c r="S38" s="3">
        <v>9</v>
      </c>
      <c r="T38" s="3"/>
      <c r="U38" s="3"/>
      <c r="V38" s="3"/>
      <c r="W38" s="3"/>
      <c r="X38" s="3"/>
      <c r="Y38" s="9"/>
      <c r="Z38" s="3">
        <v>13</v>
      </c>
      <c r="AA38" s="3"/>
      <c r="AB38" s="33"/>
      <c r="AC38" s="3"/>
      <c r="AD38" s="3"/>
      <c r="AE38" s="3"/>
      <c r="AF38" s="3"/>
      <c r="AG38" s="3"/>
      <c r="AH38" s="3"/>
      <c r="AI38" s="3"/>
      <c r="AJ38" s="33"/>
      <c r="AK38" s="33"/>
      <c r="AL38" s="33"/>
      <c r="AM38" s="33"/>
      <c r="AN38" s="33"/>
      <c r="AO38" s="3"/>
      <c r="AP38" s="3"/>
      <c r="AQ38" s="9">
        <f t="shared" si="2"/>
        <v>49</v>
      </c>
      <c r="AR38" s="11">
        <f t="shared" si="3"/>
        <v>5</v>
      </c>
      <c r="AS38" s="7"/>
      <c r="AT38" s="6"/>
      <c r="AW38" s="6"/>
      <c r="CK38" s="7"/>
      <c r="CL38" s="7"/>
      <c r="CM38" s="7"/>
      <c r="CN38" s="7"/>
    </row>
    <row r="39" spans="1:47" ht="11.25">
      <c r="A39" s="3" t="s">
        <v>265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14</v>
      </c>
      <c r="P39" s="3"/>
      <c r="Q39" s="3"/>
      <c r="R39" s="3"/>
      <c r="S39" s="3"/>
      <c r="T39" s="3"/>
      <c r="U39" s="3"/>
      <c r="V39" s="3"/>
      <c r="W39" s="3"/>
      <c r="X39" s="3"/>
      <c r="Y39" s="9"/>
      <c r="Z39" s="3"/>
      <c r="AA39" s="3"/>
      <c r="AB39" s="33"/>
      <c r="AC39" s="3"/>
      <c r="AD39" s="3"/>
      <c r="AE39" s="3"/>
      <c r="AF39" s="3">
        <v>30</v>
      </c>
      <c r="AG39" s="9"/>
      <c r="AH39" s="9"/>
      <c r="AI39" s="9"/>
      <c r="AJ39" s="33"/>
      <c r="AK39" s="9"/>
      <c r="AL39" s="9"/>
      <c r="AM39" s="9"/>
      <c r="AN39" s="9"/>
      <c r="AO39" s="9"/>
      <c r="AP39" s="33"/>
      <c r="AQ39" s="9">
        <f t="shared" si="2"/>
        <v>44</v>
      </c>
      <c r="AR39" s="11">
        <f t="shared" si="3"/>
        <v>2</v>
      </c>
      <c r="AS39" s="7"/>
      <c r="AT39" s="7"/>
      <c r="AU39" s="7"/>
    </row>
    <row r="40" spans="1:92" ht="11.25">
      <c r="A40" s="3" t="s">
        <v>60</v>
      </c>
      <c r="B40" s="3"/>
      <c r="C40" s="3"/>
      <c r="D40" s="3"/>
      <c r="E40" s="3"/>
      <c r="F40" s="3"/>
      <c r="G40" s="3"/>
      <c r="H40" s="3">
        <v>9</v>
      </c>
      <c r="I40" s="3"/>
      <c r="J40" s="3">
        <v>7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>
        <v>5</v>
      </c>
      <c r="V40" s="3">
        <v>20</v>
      </c>
      <c r="W40" s="3"/>
      <c r="X40" s="3"/>
      <c r="Y40" s="9"/>
      <c r="Z40" s="3"/>
      <c r="AA40" s="3"/>
      <c r="AB40" s="33"/>
      <c r="AC40" s="3"/>
      <c r="AD40" s="3"/>
      <c r="AE40" s="3"/>
      <c r="AF40" s="3"/>
      <c r="AG40" s="3"/>
      <c r="AH40" s="3"/>
      <c r="AI40" s="3"/>
      <c r="AJ40" s="33"/>
      <c r="AK40" s="33"/>
      <c r="AL40" s="33"/>
      <c r="AM40" s="33"/>
      <c r="AN40" s="33"/>
      <c r="AO40" s="3"/>
      <c r="AP40" s="3"/>
      <c r="AQ40" s="9">
        <f t="shared" si="2"/>
        <v>41</v>
      </c>
      <c r="AR40" s="11">
        <f t="shared" si="3"/>
        <v>4</v>
      </c>
      <c r="AS40" s="7"/>
      <c r="AT40" s="7"/>
      <c r="AU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</row>
    <row r="41" spans="1:48" s="7" customFormat="1" ht="11.25">
      <c r="A41" s="3" t="s">
        <v>336</v>
      </c>
      <c r="B41" s="3">
        <v>16</v>
      </c>
      <c r="C41" s="3"/>
      <c r="D41" s="3"/>
      <c r="E41" s="3"/>
      <c r="F41" s="3"/>
      <c r="G41" s="3"/>
      <c r="H41" s="3"/>
      <c r="I41" s="3">
        <v>4</v>
      </c>
      <c r="J41" s="3"/>
      <c r="K41" s="3"/>
      <c r="L41" s="3"/>
      <c r="M41" s="3"/>
      <c r="N41" s="3">
        <v>19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9"/>
      <c r="Z41" s="3"/>
      <c r="AA41" s="3"/>
      <c r="AB41" s="33"/>
      <c r="AC41" s="3"/>
      <c r="AD41" s="3"/>
      <c r="AE41" s="3"/>
      <c r="AF41" s="3"/>
      <c r="AG41" s="3"/>
      <c r="AH41" s="3"/>
      <c r="AI41" s="3"/>
      <c r="AJ41" s="33"/>
      <c r="AK41" s="33"/>
      <c r="AL41" s="33"/>
      <c r="AM41" s="33"/>
      <c r="AN41" s="33"/>
      <c r="AO41" s="3"/>
      <c r="AP41" s="3"/>
      <c r="AQ41" s="9">
        <f t="shared" si="2"/>
        <v>39</v>
      </c>
      <c r="AR41" s="11">
        <f t="shared" si="3"/>
        <v>3</v>
      </c>
      <c r="AS41" s="20"/>
      <c r="AT41" s="20"/>
      <c r="AU41" s="20"/>
      <c r="AV41" s="20"/>
    </row>
    <row r="42" spans="1:92" s="7" customFormat="1" ht="11.25">
      <c r="A42" s="3" t="s">
        <v>151</v>
      </c>
      <c r="B42" s="3"/>
      <c r="C42" s="3"/>
      <c r="D42" s="3">
        <v>7</v>
      </c>
      <c r="E42" s="3"/>
      <c r="F42" s="3"/>
      <c r="G42" s="3"/>
      <c r="H42" s="3"/>
      <c r="I42" s="3">
        <v>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>
        <v>7</v>
      </c>
      <c r="W42" s="3">
        <v>8</v>
      </c>
      <c r="X42" s="3"/>
      <c r="Y42" s="9"/>
      <c r="Z42" s="3"/>
      <c r="AA42" s="3"/>
      <c r="AB42" s="33"/>
      <c r="AC42" s="3"/>
      <c r="AD42" s="3">
        <v>5</v>
      </c>
      <c r="AE42" s="3"/>
      <c r="AF42" s="3">
        <v>7</v>
      </c>
      <c r="AG42" s="9"/>
      <c r="AH42" s="9"/>
      <c r="AI42" s="9"/>
      <c r="AJ42" s="33"/>
      <c r="AK42" s="9"/>
      <c r="AL42" s="9"/>
      <c r="AM42" s="9"/>
      <c r="AN42" s="9"/>
      <c r="AO42" s="9"/>
      <c r="AP42" s="33"/>
      <c r="AQ42" s="9">
        <f t="shared" si="2"/>
        <v>38</v>
      </c>
      <c r="AR42" s="11">
        <f t="shared" si="3"/>
        <v>6</v>
      </c>
      <c r="AS42" s="11"/>
      <c r="AT42" s="11"/>
      <c r="AU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</row>
    <row r="43" spans="1:92" ht="11.25">
      <c r="A43" s="3" t="s">
        <v>486</v>
      </c>
      <c r="B43" s="3"/>
      <c r="C43" s="3"/>
      <c r="D43" s="3"/>
      <c r="E43" s="3"/>
      <c r="F43" s="3"/>
      <c r="G43" s="3"/>
      <c r="H43" s="3"/>
      <c r="I43" s="3"/>
      <c r="J43" s="3"/>
      <c r="K43" s="3">
        <v>11</v>
      </c>
      <c r="L43" s="3"/>
      <c r="M43" s="3"/>
      <c r="N43" s="3"/>
      <c r="O43" s="3"/>
      <c r="P43" s="3"/>
      <c r="Q43" s="3">
        <v>11</v>
      </c>
      <c r="R43" s="3"/>
      <c r="S43" s="3"/>
      <c r="T43" s="3"/>
      <c r="U43" s="3"/>
      <c r="V43" s="3"/>
      <c r="W43" s="3"/>
      <c r="X43" s="3"/>
      <c r="Y43" s="9"/>
      <c r="Z43" s="3"/>
      <c r="AA43" s="3"/>
      <c r="AB43" s="33"/>
      <c r="AC43" s="3"/>
      <c r="AD43" s="3"/>
      <c r="AE43" s="3">
        <v>6</v>
      </c>
      <c r="AF43" s="3">
        <v>9</v>
      </c>
      <c r="AG43" s="3"/>
      <c r="AH43" s="3"/>
      <c r="AI43" s="3"/>
      <c r="AJ43" s="33"/>
      <c r="AK43" s="33"/>
      <c r="AL43" s="33"/>
      <c r="AM43" s="33"/>
      <c r="AN43" s="33"/>
      <c r="AO43" s="3"/>
      <c r="AP43" s="3"/>
      <c r="AQ43" s="9">
        <f t="shared" si="2"/>
        <v>37</v>
      </c>
      <c r="AR43" s="11">
        <f t="shared" si="3"/>
        <v>4</v>
      </c>
      <c r="AS43" s="7"/>
      <c r="AT43" s="7"/>
      <c r="AU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</row>
    <row r="44" spans="1:92" ht="11.25">
      <c r="A44" s="3" t="s">
        <v>544</v>
      </c>
      <c r="B44" s="3">
        <v>19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>
        <v>17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9"/>
      <c r="Z44" s="3"/>
      <c r="AA44" s="3"/>
      <c r="AB44" s="33"/>
      <c r="AC44" s="3"/>
      <c r="AD44" s="3"/>
      <c r="AE44" s="3"/>
      <c r="AF44" s="3"/>
      <c r="AG44" s="3"/>
      <c r="AH44" s="3"/>
      <c r="AI44" s="3"/>
      <c r="AJ44" s="33"/>
      <c r="AK44" s="33"/>
      <c r="AL44" s="33"/>
      <c r="AM44" s="33"/>
      <c r="AN44" s="33"/>
      <c r="AO44" s="9"/>
      <c r="AP44" s="9"/>
      <c r="AQ44" s="9">
        <f t="shared" si="2"/>
        <v>36</v>
      </c>
      <c r="AR44" s="11">
        <f t="shared" si="3"/>
        <v>2</v>
      </c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</row>
    <row r="45" spans="1:82" ht="11.25">
      <c r="A45" s="3" t="s">
        <v>632</v>
      </c>
      <c r="B45" s="3"/>
      <c r="C45" s="3">
        <v>35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9"/>
      <c r="Z45" s="3"/>
      <c r="AA45" s="3"/>
      <c r="AB45" s="33"/>
      <c r="AC45" s="3"/>
      <c r="AD45" s="3"/>
      <c r="AE45" s="3"/>
      <c r="AF45" s="3"/>
      <c r="AG45" s="3"/>
      <c r="AH45" s="3"/>
      <c r="AI45" s="3"/>
      <c r="AJ45" s="33"/>
      <c r="AK45" s="33"/>
      <c r="AL45" s="33"/>
      <c r="AM45" s="33"/>
      <c r="AN45" s="33"/>
      <c r="AO45" s="3"/>
      <c r="AP45" s="9"/>
      <c r="AQ45" s="9">
        <f t="shared" si="2"/>
        <v>35</v>
      </c>
      <c r="AR45" s="11">
        <f t="shared" si="3"/>
        <v>1</v>
      </c>
      <c r="AS45" s="6"/>
      <c r="AT45" s="6"/>
      <c r="AV45" s="6"/>
      <c r="AW45" s="6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</row>
    <row r="46" spans="1:92" ht="11.25">
      <c r="A46" s="3" t="s">
        <v>368</v>
      </c>
      <c r="B46" s="3">
        <v>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v>7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9"/>
      <c r="Z46" s="3"/>
      <c r="AA46" s="3">
        <v>21</v>
      </c>
      <c r="AB46" s="33"/>
      <c r="AC46" s="3"/>
      <c r="AD46" s="3"/>
      <c r="AE46" s="3"/>
      <c r="AF46" s="3"/>
      <c r="AG46" s="3"/>
      <c r="AH46" s="3"/>
      <c r="AI46" s="3"/>
      <c r="AJ46" s="33"/>
      <c r="AK46" s="33"/>
      <c r="AL46" s="33"/>
      <c r="AM46" s="33"/>
      <c r="AN46" s="33"/>
      <c r="AO46" s="3"/>
      <c r="AP46" s="9"/>
      <c r="AQ46" s="9">
        <f t="shared" si="2"/>
        <v>33</v>
      </c>
      <c r="AR46" s="11">
        <f t="shared" si="3"/>
        <v>3</v>
      </c>
      <c r="AS46" s="7"/>
      <c r="AT46" s="7"/>
      <c r="AU46" s="7"/>
      <c r="AX46" s="7"/>
      <c r="AY46" s="7"/>
      <c r="AZ46" s="7"/>
      <c r="BA46" s="7"/>
      <c r="BB46" s="7"/>
      <c r="BC46" s="7"/>
      <c r="CH46" s="7"/>
      <c r="CI46" s="7"/>
      <c r="CJ46" s="7"/>
      <c r="CK46" s="7"/>
      <c r="CL46" s="7"/>
      <c r="CM46" s="7"/>
      <c r="CN46" s="7"/>
    </row>
    <row r="47" spans="1:92" ht="11.25">
      <c r="A47" s="3" t="s">
        <v>480</v>
      </c>
      <c r="B47" s="3"/>
      <c r="C47" s="3"/>
      <c r="D47" s="3"/>
      <c r="E47" s="3"/>
      <c r="F47" s="3"/>
      <c r="G47" s="3"/>
      <c r="H47" s="3">
        <v>10</v>
      </c>
      <c r="I47" s="3"/>
      <c r="J47" s="3">
        <v>8</v>
      </c>
      <c r="K47" s="3"/>
      <c r="L47" s="3"/>
      <c r="M47" s="3"/>
      <c r="N47" s="3"/>
      <c r="O47" s="3"/>
      <c r="P47" s="3">
        <v>1</v>
      </c>
      <c r="Q47" s="3"/>
      <c r="R47" s="3"/>
      <c r="S47" s="3"/>
      <c r="T47" s="3"/>
      <c r="U47" s="3"/>
      <c r="V47" s="3"/>
      <c r="W47" s="3"/>
      <c r="X47" s="3"/>
      <c r="Y47" s="9"/>
      <c r="Z47" s="3"/>
      <c r="AA47" s="3"/>
      <c r="AB47" s="33">
        <v>12</v>
      </c>
      <c r="AC47" s="3"/>
      <c r="AD47" s="3"/>
      <c r="AE47" s="3"/>
      <c r="AF47" s="3"/>
      <c r="AG47" s="3"/>
      <c r="AH47" s="3"/>
      <c r="AI47" s="3"/>
      <c r="AJ47" s="33"/>
      <c r="AK47" s="33"/>
      <c r="AL47" s="33"/>
      <c r="AM47" s="33"/>
      <c r="AN47" s="33"/>
      <c r="AO47" s="3"/>
      <c r="AP47" s="3"/>
      <c r="AQ47" s="9">
        <f t="shared" si="2"/>
        <v>31</v>
      </c>
      <c r="AR47" s="11">
        <f t="shared" si="3"/>
        <v>4</v>
      </c>
      <c r="AS47" s="7"/>
      <c r="AT47" s="7"/>
      <c r="AU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</row>
    <row r="48" spans="1:92" ht="11.25">
      <c r="A48" s="3" t="s">
        <v>142</v>
      </c>
      <c r="B48" s="3"/>
      <c r="C48" s="3">
        <v>8</v>
      </c>
      <c r="D48" s="3"/>
      <c r="E48" s="3"/>
      <c r="F48" s="3">
        <v>9</v>
      </c>
      <c r="G48" s="3"/>
      <c r="H48" s="3"/>
      <c r="I48" s="3"/>
      <c r="J48" s="3"/>
      <c r="K48" s="3"/>
      <c r="L48" s="3">
        <v>3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9"/>
      <c r="Z48" s="3">
        <v>10</v>
      </c>
      <c r="AA48" s="3"/>
      <c r="AB48" s="33"/>
      <c r="AC48" s="3"/>
      <c r="AD48" s="3"/>
      <c r="AE48" s="3"/>
      <c r="AF48" s="3"/>
      <c r="AG48" s="3"/>
      <c r="AH48" s="3"/>
      <c r="AI48" s="3"/>
      <c r="AJ48" s="33"/>
      <c r="AK48" s="33"/>
      <c r="AL48" s="33"/>
      <c r="AM48" s="33"/>
      <c r="AN48" s="33"/>
      <c r="AO48" s="3"/>
      <c r="AP48" s="3"/>
      <c r="AQ48" s="9">
        <f t="shared" si="2"/>
        <v>30</v>
      </c>
      <c r="AR48" s="11">
        <f t="shared" si="3"/>
        <v>4</v>
      </c>
      <c r="AS48" s="7"/>
      <c r="AT48" s="7"/>
      <c r="AU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</row>
    <row r="49" spans="1:85" ht="11.25">
      <c r="A49" s="3" t="s">
        <v>67</v>
      </c>
      <c r="B49" s="3"/>
      <c r="C49" s="3"/>
      <c r="D49" s="3"/>
      <c r="E49" s="3"/>
      <c r="F49" s="3">
        <v>8</v>
      </c>
      <c r="G49" s="3">
        <v>2</v>
      </c>
      <c r="H49" s="3"/>
      <c r="I49" s="3"/>
      <c r="J49" s="3"/>
      <c r="K49" s="3"/>
      <c r="L49" s="3">
        <v>7</v>
      </c>
      <c r="M49" s="3"/>
      <c r="N49" s="3"/>
      <c r="O49" s="3"/>
      <c r="P49" s="3"/>
      <c r="Q49" s="3"/>
      <c r="R49" s="3"/>
      <c r="S49" s="3">
        <v>9</v>
      </c>
      <c r="T49" s="3"/>
      <c r="U49" s="3"/>
      <c r="V49" s="3"/>
      <c r="W49" s="3"/>
      <c r="X49" s="3"/>
      <c r="Y49" s="9"/>
      <c r="Z49" s="3">
        <v>3</v>
      </c>
      <c r="AA49" s="3"/>
      <c r="AB49" s="33"/>
      <c r="AC49" s="3"/>
      <c r="AD49" s="3"/>
      <c r="AE49" s="3"/>
      <c r="AF49" s="3"/>
      <c r="AG49" s="3"/>
      <c r="AH49" s="3"/>
      <c r="AI49" s="3"/>
      <c r="AJ49" s="33"/>
      <c r="AK49" s="33"/>
      <c r="AL49" s="33"/>
      <c r="AM49" s="33"/>
      <c r="AN49" s="33"/>
      <c r="AO49" s="3"/>
      <c r="AP49" s="9"/>
      <c r="AQ49" s="9">
        <f t="shared" si="2"/>
        <v>29</v>
      </c>
      <c r="AR49" s="11">
        <f t="shared" si="3"/>
        <v>5</v>
      </c>
      <c r="AS49" s="6"/>
      <c r="AT49" s="6"/>
      <c r="AV49" s="6"/>
      <c r="AW49" s="6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</row>
    <row r="50" spans="1:44" s="7" customFormat="1" ht="11.25">
      <c r="A50" s="3" t="s">
        <v>364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v>27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9"/>
      <c r="Z50" s="3"/>
      <c r="AA50" s="3"/>
      <c r="AB50" s="33"/>
      <c r="AC50" s="3"/>
      <c r="AD50" s="3"/>
      <c r="AE50" s="3"/>
      <c r="AF50" s="3"/>
      <c r="AG50" s="9"/>
      <c r="AH50" s="9"/>
      <c r="AI50" s="9"/>
      <c r="AJ50" s="33"/>
      <c r="AK50" s="9"/>
      <c r="AL50" s="9"/>
      <c r="AM50" s="9"/>
      <c r="AN50" s="9"/>
      <c r="AO50" s="9"/>
      <c r="AP50" s="33"/>
      <c r="AQ50" s="9">
        <f t="shared" si="2"/>
        <v>27</v>
      </c>
      <c r="AR50" s="11">
        <f t="shared" si="3"/>
        <v>1</v>
      </c>
    </row>
    <row r="51" spans="1:47" s="7" customFormat="1" ht="11.25" customHeight="1">
      <c r="A51" s="3" t="s">
        <v>373</v>
      </c>
      <c r="B51" s="9"/>
      <c r="C51" s="9"/>
      <c r="D51" s="9"/>
      <c r="E51" s="9"/>
      <c r="F51" s="9">
        <v>6</v>
      </c>
      <c r="G51" s="3"/>
      <c r="H51" s="3"/>
      <c r="I51" s="3"/>
      <c r="J51" s="3"/>
      <c r="K51" s="3"/>
      <c r="L51" s="3">
        <v>6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9"/>
      <c r="Z51" s="3">
        <v>15</v>
      </c>
      <c r="AA51" s="3"/>
      <c r="AB51" s="33"/>
      <c r="AC51" s="3"/>
      <c r="AD51" s="3"/>
      <c r="AE51" s="3"/>
      <c r="AF51" s="3"/>
      <c r="AG51" s="9"/>
      <c r="AH51" s="9"/>
      <c r="AI51" s="9"/>
      <c r="AJ51" s="33"/>
      <c r="AK51" s="9"/>
      <c r="AL51" s="9"/>
      <c r="AM51" s="9"/>
      <c r="AN51" s="9"/>
      <c r="AO51" s="9"/>
      <c r="AP51" s="33"/>
      <c r="AQ51" s="9">
        <f t="shared" si="2"/>
        <v>27</v>
      </c>
      <c r="AR51" s="11">
        <f t="shared" si="3"/>
        <v>3</v>
      </c>
      <c r="AS51" s="11"/>
      <c r="AT51" s="11"/>
      <c r="AU51" s="6"/>
    </row>
    <row r="52" spans="1:44" s="7" customFormat="1" ht="11.25">
      <c r="A52" s="3" t="s">
        <v>297</v>
      </c>
      <c r="B52" s="3"/>
      <c r="C52" s="3"/>
      <c r="D52" s="3"/>
      <c r="E52" s="3"/>
      <c r="F52" s="3"/>
      <c r="G52" s="3">
        <v>12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9"/>
      <c r="Z52" s="3"/>
      <c r="AA52" s="3"/>
      <c r="AB52" s="33"/>
      <c r="AC52" s="3"/>
      <c r="AD52" s="3"/>
      <c r="AE52" s="3">
        <v>14</v>
      </c>
      <c r="AF52" s="3"/>
      <c r="AG52" s="3"/>
      <c r="AH52" s="3"/>
      <c r="AI52" s="3"/>
      <c r="AJ52" s="33"/>
      <c r="AK52" s="33"/>
      <c r="AL52" s="33"/>
      <c r="AM52" s="33"/>
      <c r="AN52" s="33"/>
      <c r="AO52" s="3"/>
      <c r="AP52" s="3"/>
      <c r="AQ52" s="9">
        <f t="shared" si="2"/>
        <v>26</v>
      </c>
      <c r="AR52" s="11">
        <f t="shared" si="3"/>
        <v>2</v>
      </c>
    </row>
    <row r="53" spans="1:44" s="7" customFormat="1" ht="11.25">
      <c r="A53" s="3" t="s">
        <v>467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>
        <v>21</v>
      </c>
      <c r="U53" s="3"/>
      <c r="V53" s="3"/>
      <c r="W53" s="3"/>
      <c r="X53" s="3"/>
      <c r="Y53" s="9"/>
      <c r="Z53" s="3"/>
      <c r="AA53" s="3"/>
      <c r="AB53" s="33">
        <v>5</v>
      </c>
      <c r="AC53" s="3"/>
      <c r="AD53" s="3"/>
      <c r="AE53" s="3"/>
      <c r="AF53" s="3"/>
      <c r="AG53" s="9"/>
      <c r="AH53" s="9"/>
      <c r="AI53" s="9"/>
      <c r="AJ53" s="33"/>
      <c r="AK53" s="9"/>
      <c r="AL53" s="9"/>
      <c r="AM53" s="9"/>
      <c r="AN53" s="9"/>
      <c r="AO53" s="9"/>
      <c r="AP53" s="33"/>
      <c r="AQ53" s="9">
        <f t="shared" si="2"/>
        <v>26</v>
      </c>
      <c r="AR53" s="11">
        <f t="shared" si="3"/>
        <v>2</v>
      </c>
    </row>
    <row r="54" spans="1:92" s="7" customFormat="1" ht="11.25">
      <c r="A54" s="3" t="s">
        <v>88</v>
      </c>
      <c r="B54" s="3"/>
      <c r="C54" s="3"/>
      <c r="D54" s="3"/>
      <c r="E54" s="3"/>
      <c r="F54" s="3">
        <v>20</v>
      </c>
      <c r="G54" s="3"/>
      <c r="H54" s="3"/>
      <c r="I54" s="3"/>
      <c r="J54" s="3"/>
      <c r="K54" s="3"/>
      <c r="L54" s="3">
        <v>3</v>
      </c>
      <c r="M54" s="3"/>
      <c r="N54" s="3"/>
      <c r="O54" s="3"/>
      <c r="P54" s="3"/>
      <c r="Q54" s="3"/>
      <c r="R54" s="3"/>
      <c r="S54" s="3">
        <v>2</v>
      </c>
      <c r="T54" s="3"/>
      <c r="U54" s="3"/>
      <c r="V54" s="3"/>
      <c r="W54" s="3"/>
      <c r="X54" s="3"/>
      <c r="Y54" s="9"/>
      <c r="Z54" s="3"/>
      <c r="AA54" s="3"/>
      <c r="AB54" s="33"/>
      <c r="AC54" s="3"/>
      <c r="AD54" s="3"/>
      <c r="AE54" s="3"/>
      <c r="AF54" s="3"/>
      <c r="AG54" s="3"/>
      <c r="AH54" s="3"/>
      <c r="AI54" s="3"/>
      <c r="AJ54" s="33"/>
      <c r="AK54" s="33"/>
      <c r="AL54" s="33"/>
      <c r="AM54" s="33"/>
      <c r="AN54" s="33"/>
      <c r="AO54" s="3"/>
      <c r="AP54" s="3"/>
      <c r="AQ54" s="9">
        <f t="shared" si="2"/>
        <v>25</v>
      </c>
      <c r="AR54" s="11">
        <f t="shared" si="3"/>
        <v>3</v>
      </c>
      <c r="AS54" s="11"/>
      <c r="AT54" s="11"/>
      <c r="AU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</row>
    <row r="55" spans="1:46" ht="11.25">
      <c r="A55" s="3" t="s">
        <v>981</v>
      </c>
      <c r="B55" s="3"/>
      <c r="C55" s="3"/>
      <c r="D55" s="3"/>
      <c r="E55" s="3"/>
      <c r="F55" s="3"/>
      <c r="G55" s="3">
        <v>13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9"/>
      <c r="Z55" s="3">
        <v>11</v>
      </c>
      <c r="AA55" s="3"/>
      <c r="AB55" s="33"/>
      <c r="AC55" s="3"/>
      <c r="AD55" s="3"/>
      <c r="AE55" s="3"/>
      <c r="AF55" s="3"/>
      <c r="AG55" s="3"/>
      <c r="AH55" s="3"/>
      <c r="AI55" s="3"/>
      <c r="AJ55" s="33"/>
      <c r="AK55" s="33"/>
      <c r="AL55" s="33"/>
      <c r="AM55" s="33"/>
      <c r="AN55" s="33"/>
      <c r="AO55" s="3"/>
      <c r="AP55" s="3"/>
      <c r="AQ55" s="9">
        <f t="shared" si="2"/>
        <v>24</v>
      </c>
      <c r="AR55" s="11">
        <f t="shared" si="3"/>
        <v>2</v>
      </c>
      <c r="AS55" s="6"/>
      <c r="AT55" s="6"/>
    </row>
    <row r="56" spans="1:92" ht="11.25">
      <c r="A56" s="3" t="s">
        <v>944</v>
      </c>
      <c r="B56" s="3"/>
      <c r="C56" s="3"/>
      <c r="D56" s="3"/>
      <c r="E56" s="3"/>
      <c r="F56" s="3">
        <v>22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9"/>
      <c r="Z56" s="3"/>
      <c r="AA56" s="3"/>
      <c r="AB56" s="33"/>
      <c r="AC56" s="3"/>
      <c r="AD56" s="3"/>
      <c r="AE56" s="3"/>
      <c r="AF56" s="3"/>
      <c r="AG56" s="3"/>
      <c r="AH56" s="3"/>
      <c r="AI56" s="3"/>
      <c r="AJ56" s="33"/>
      <c r="AK56" s="33"/>
      <c r="AL56" s="33"/>
      <c r="AM56" s="33"/>
      <c r="AN56" s="33"/>
      <c r="AO56" s="3"/>
      <c r="AP56" s="3"/>
      <c r="AQ56" s="9">
        <f t="shared" si="2"/>
        <v>22</v>
      </c>
      <c r="AR56" s="11">
        <f t="shared" si="3"/>
        <v>1</v>
      </c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</row>
    <row r="57" spans="1:44" s="7" customFormat="1" ht="11.25" customHeight="1">
      <c r="A57" s="3" t="s">
        <v>212</v>
      </c>
      <c r="B57" s="3"/>
      <c r="C57" s="3"/>
      <c r="D57" s="3"/>
      <c r="E57" s="3"/>
      <c r="F57" s="3"/>
      <c r="G57" s="3"/>
      <c r="H57" s="3"/>
      <c r="I57" s="3">
        <v>22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9"/>
      <c r="Z57" s="3"/>
      <c r="AA57" s="3"/>
      <c r="AB57" s="33"/>
      <c r="AC57" s="3"/>
      <c r="AD57" s="3"/>
      <c r="AE57" s="3"/>
      <c r="AF57" s="3"/>
      <c r="AG57" s="3"/>
      <c r="AH57" s="3"/>
      <c r="AI57" s="3"/>
      <c r="AJ57" s="33"/>
      <c r="AK57" s="33"/>
      <c r="AL57" s="33"/>
      <c r="AM57" s="33"/>
      <c r="AN57" s="33"/>
      <c r="AO57" s="3"/>
      <c r="AP57" s="3"/>
      <c r="AQ57" s="9">
        <f t="shared" si="2"/>
        <v>22</v>
      </c>
      <c r="AR57" s="11">
        <f t="shared" si="3"/>
        <v>1</v>
      </c>
    </row>
    <row r="58" spans="1:44" s="7" customFormat="1" ht="11.25" customHeight="1">
      <c r="A58" s="3" t="s">
        <v>30</v>
      </c>
      <c r="B58" s="3"/>
      <c r="C58" s="3"/>
      <c r="D58" s="3"/>
      <c r="E58" s="3"/>
      <c r="F58" s="3">
        <v>6</v>
      </c>
      <c r="G58" s="3"/>
      <c r="H58" s="3"/>
      <c r="I58" s="3"/>
      <c r="J58" s="3"/>
      <c r="K58" s="3"/>
      <c r="L58" s="3">
        <v>4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9"/>
      <c r="Z58" s="3">
        <v>11</v>
      </c>
      <c r="AA58" s="3"/>
      <c r="AB58" s="33"/>
      <c r="AC58" s="3"/>
      <c r="AD58" s="3"/>
      <c r="AE58" s="3"/>
      <c r="AF58" s="3"/>
      <c r="AG58" s="3"/>
      <c r="AH58" s="3"/>
      <c r="AI58" s="3"/>
      <c r="AJ58" s="33"/>
      <c r="AK58" s="33"/>
      <c r="AL58" s="33"/>
      <c r="AM58" s="33"/>
      <c r="AN58" s="33"/>
      <c r="AO58" s="9"/>
      <c r="AP58" s="9"/>
      <c r="AQ58" s="9">
        <f t="shared" si="2"/>
        <v>21</v>
      </c>
      <c r="AR58" s="11">
        <f t="shared" si="3"/>
        <v>3</v>
      </c>
    </row>
    <row r="59" spans="1:92" s="7" customFormat="1" ht="11.25" customHeight="1">
      <c r="A59" s="3" t="s">
        <v>1055</v>
      </c>
      <c r="B59" s="3"/>
      <c r="C59" s="3"/>
      <c r="D59" s="3"/>
      <c r="E59" s="3"/>
      <c r="F59" s="3"/>
      <c r="G59" s="3"/>
      <c r="H59" s="3"/>
      <c r="I59" s="3">
        <v>19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9"/>
      <c r="Z59" s="3"/>
      <c r="AA59" s="3"/>
      <c r="AB59" s="33"/>
      <c r="AC59" s="3"/>
      <c r="AD59" s="3"/>
      <c r="AE59" s="3"/>
      <c r="AF59" s="3"/>
      <c r="AG59" s="3"/>
      <c r="AH59" s="3"/>
      <c r="AI59" s="3"/>
      <c r="AJ59" s="33"/>
      <c r="AK59" s="33"/>
      <c r="AL59" s="33"/>
      <c r="AM59" s="33"/>
      <c r="AN59" s="33"/>
      <c r="AO59" s="3"/>
      <c r="AP59" s="3"/>
      <c r="AQ59" s="9">
        <f t="shared" si="2"/>
        <v>19</v>
      </c>
      <c r="AR59" s="11">
        <f t="shared" si="3"/>
        <v>1</v>
      </c>
      <c r="AS59" s="20"/>
      <c r="AT59" s="20"/>
      <c r="AU59" s="20"/>
      <c r="AV59" s="20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</row>
    <row r="60" spans="1:92" s="7" customFormat="1" ht="11.25" customHeight="1">
      <c r="A60" s="3" t="s">
        <v>348</v>
      </c>
      <c r="B60" s="3"/>
      <c r="C60" s="3"/>
      <c r="D60" s="3">
        <v>9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10</v>
      </c>
      <c r="P60" s="3"/>
      <c r="Q60" s="3"/>
      <c r="R60" s="3"/>
      <c r="S60" s="3"/>
      <c r="T60" s="3"/>
      <c r="U60" s="3"/>
      <c r="V60" s="3"/>
      <c r="W60" s="3"/>
      <c r="X60" s="3"/>
      <c r="Y60" s="9"/>
      <c r="Z60" s="3"/>
      <c r="AA60" s="3"/>
      <c r="AB60" s="33"/>
      <c r="AC60" s="3"/>
      <c r="AD60" s="3"/>
      <c r="AE60" s="3"/>
      <c r="AF60" s="3"/>
      <c r="AG60" s="3"/>
      <c r="AH60" s="3"/>
      <c r="AI60" s="3"/>
      <c r="AJ60" s="33"/>
      <c r="AK60" s="33"/>
      <c r="AL60" s="33"/>
      <c r="AM60" s="33"/>
      <c r="AN60" s="33"/>
      <c r="AO60" s="3"/>
      <c r="AP60" s="3"/>
      <c r="AQ60" s="9">
        <f t="shared" si="2"/>
        <v>19</v>
      </c>
      <c r="AR60" s="11">
        <f t="shared" si="3"/>
        <v>2</v>
      </c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</row>
    <row r="61" spans="1:44" s="7" customFormat="1" ht="11.25">
      <c r="A61" s="3" t="s">
        <v>44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9">
        <v>18</v>
      </c>
      <c r="Z61" s="3"/>
      <c r="AA61" s="3"/>
      <c r="AB61" s="33"/>
      <c r="AC61" s="3"/>
      <c r="AD61" s="3"/>
      <c r="AE61" s="3"/>
      <c r="AF61" s="3"/>
      <c r="AG61" s="3"/>
      <c r="AH61" s="3"/>
      <c r="AI61" s="3"/>
      <c r="AJ61" s="33"/>
      <c r="AK61" s="33"/>
      <c r="AL61" s="33"/>
      <c r="AM61" s="33"/>
      <c r="AN61" s="33"/>
      <c r="AO61" s="3"/>
      <c r="AP61" s="9"/>
      <c r="AQ61" s="9">
        <f t="shared" si="2"/>
        <v>18</v>
      </c>
      <c r="AR61" s="11">
        <f t="shared" si="3"/>
        <v>1</v>
      </c>
    </row>
    <row r="62" spans="1:48" s="7" customFormat="1" ht="11.25">
      <c r="A62" s="3" t="s">
        <v>288</v>
      </c>
      <c r="B62" s="3"/>
      <c r="C62" s="3">
        <v>13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v>4</v>
      </c>
      <c r="Q62" s="3"/>
      <c r="R62" s="3"/>
      <c r="S62" s="3"/>
      <c r="T62" s="3"/>
      <c r="U62" s="3"/>
      <c r="V62" s="3"/>
      <c r="W62" s="3"/>
      <c r="X62" s="3"/>
      <c r="Y62" s="9"/>
      <c r="Z62" s="3"/>
      <c r="AA62" s="3"/>
      <c r="AB62" s="33"/>
      <c r="AC62" s="3"/>
      <c r="AD62" s="3"/>
      <c r="AE62" s="3"/>
      <c r="AF62" s="3"/>
      <c r="AG62" s="9"/>
      <c r="AH62" s="9"/>
      <c r="AI62" s="9"/>
      <c r="AJ62" s="33"/>
      <c r="AK62" s="9"/>
      <c r="AL62" s="9"/>
      <c r="AM62" s="9"/>
      <c r="AN62" s="9"/>
      <c r="AO62" s="9"/>
      <c r="AP62" s="33"/>
      <c r="AQ62" s="9">
        <f t="shared" si="2"/>
        <v>17</v>
      </c>
      <c r="AR62" s="11">
        <f t="shared" si="3"/>
        <v>2</v>
      </c>
      <c r="AS62" s="20"/>
      <c r="AT62" s="20"/>
      <c r="AU62" s="20"/>
      <c r="AV62" s="20"/>
    </row>
    <row r="63" spans="1:44" s="7" customFormat="1" ht="11.25">
      <c r="A63" s="3" t="s">
        <v>399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v>11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9"/>
      <c r="Z63" s="3"/>
      <c r="AA63" s="3">
        <v>5</v>
      </c>
      <c r="AB63" s="33"/>
      <c r="AC63" s="3"/>
      <c r="AD63" s="3"/>
      <c r="AE63" s="3"/>
      <c r="AF63" s="3"/>
      <c r="AG63" s="3"/>
      <c r="AH63" s="3"/>
      <c r="AI63" s="3"/>
      <c r="AJ63" s="33"/>
      <c r="AK63" s="33"/>
      <c r="AL63" s="33"/>
      <c r="AM63" s="33"/>
      <c r="AN63" s="33"/>
      <c r="AO63" s="9"/>
      <c r="AP63" s="9"/>
      <c r="AQ63" s="9">
        <f t="shared" si="2"/>
        <v>16</v>
      </c>
      <c r="AR63" s="11">
        <f t="shared" si="3"/>
        <v>2</v>
      </c>
    </row>
    <row r="64" spans="1:92" s="7" customFormat="1" ht="11.25">
      <c r="A64" s="3" t="s">
        <v>650</v>
      </c>
      <c r="B64" s="3"/>
      <c r="C64" s="3">
        <v>16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9"/>
      <c r="Z64" s="3"/>
      <c r="AA64" s="3"/>
      <c r="AB64" s="33"/>
      <c r="AC64" s="3"/>
      <c r="AD64" s="3"/>
      <c r="AE64" s="3"/>
      <c r="AF64" s="3"/>
      <c r="AG64" s="3"/>
      <c r="AH64" s="3"/>
      <c r="AI64" s="3"/>
      <c r="AJ64" s="33"/>
      <c r="AK64" s="33"/>
      <c r="AL64" s="33"/>
      <c r="AM64" s="33"/>
      <c r="AN64" s="33"/>
      <c r="AO64" s="3"/>
      <c r="AP64" s="3"/>
      <c r="AQ64" s="9">
        <f t="shared" si="2"/>
        <v>16</v>
      </c>
      <c r="AR64" s="11">
        <f t="shared" si="3"/>
        <v>1</v>
      </c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</row>
    <row r="65" spans="1:44" s="7" customFormat="1" ht="11.25" customHeight="1">
      <c r="A65" s="3" t="s">
        <v>473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9"/>
      <c r="Z65" s="3"/>
      <c r="AA65" s="3"/>
      <c r="AB65" s="33"/>
      <c r="AC65" s="3">
        <v>16</v>
      </c>
      <c r="AD65" s="3"/>
      <c r="AE65" s="3"/>
      <c r="AF65" s="3"/>
      <c r="AG65" s="3"/>
      <c r="AH65" s="3"/>
      <c r="AI65" s="3"/>
      <c r="AJ65" s="33"/>
      <c r="AK65" s="33"/>
      <c r="AL65" s="33"/>
      <c r="AM65" s="33"/>
      <c r="AN65" s="33"/>
      <c r="AO65" s="3"/>
      <c r="AP65" s="3"/>
      <c r="AQ65" s="9">
        <f t="shared" si="2"/>
        <v>16</v>
      </c>
      <c r="AR65" s="11">
        <f t="shared" si="3"/>
        <v>1</v>
      </c>
    </row>
    <row r="66" spans="1:92" ht="11.25">
      <c r="A66" s="3" t="s">
        <v>1352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>
        <v>16</v>
      </c>
      <c r="S66" s="3"/>
      <c r="T66" s="3"/>
      <c r="U66" s="3"/>
      <c r="V66" s="3"/>
      <c r="W66" s="3"/>
      <c r="X66" s="3"/>
      <c r="Y66" s="9"/>
      <c r="Z66" s="3"/>
      <c r="AA66" s="3"/>
      <c r="AB66" s="33"/>
      <c r="AC66" s="3"/>
      <c r="AD66" s="3"/>
      <c r="AE66" s="3"/>
      <c r="AF66" s="3"/>
      <c r="AG66" s="9"/>
      <c r="AH66" s="9"/>
      <c r="AI66" s="9"/>
      <c r="AJ66" s="33"/>
      <c r="AK66" s="9"/>
      <c r="AL66" s="9"/>
      <c r="AM66" s="9"/>
      <c r="AN66" s="9"/>
      <c r="AO66" s="9"/>
      <c r="AP66" s="33"/>
      <c r="AQ66" s="9">
        <f aca="true" t="shared" si="4" ref="AQ66:AQ97">SUM(B66:AP66)</f>
        <v>16</v>
      </c>
      <c r="AR66" s="11">
        <f aca="true" t="shared" si="5" ref="AR66:AR97">COUNTA(B66:AO66)</f>
        <v>1</v>
      </c>
      <c r="AS66" s="7"/>
      <c r="AT66" s="7"/>
      <c r="AU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</row>
    <row r="67" spans="1:92" ht="11.25">
      <c r="A67" s="9" t="s">
        <v>325</v>
      </c>
      <c r="B67" s="3"/>
      <c r="C67" s="3"/>
      <c r="D67" s="3"/>
      <c r="E67" s="3"/>
      <c r="F67" s="3">
        <v>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9"/>
      <c r="Z67" s="3">
        <v>13</v>
      </c>
      <c r="AA67" s="3"/>
      <c r="AB67" s="33"/>
      <c r="AC67" s="3"/>
      <c r="AD67" s="3"/>
      <c r="AE67" s="3"/>
      <c r="AF67" s="3"/>
      <c r="AG67" s="3"/>
      <c r="AH67" s="3"/>
      <c r="AI67" s="3"/>
      <c r="AJ67" s="33"/>
      <c r="AK67" s="33"/>
      <c r="AL67" s="33"/>
      <c r="AM67" s="33"/>
      <c r="AN67" s="33"/>
      <c r="AO67" s="3"/>
      <c r="AP67" s="3"/>
      <c r="AQ67" s="9">
        <f t="shared" si="4"/>
        <v>15</v>
      </c>
      <c r="AR67" s="11">
        <f t="shared" si="5"/>
        <v>2</v>
      </c>
      <c r="AS67" s="7"/>
      <c r="AT67" s="7"/>
      <c r="AU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</row>
    <row r="68" spans="1:92" ht="11.25">
      <c r="A68" s="3" t="s">
        <v>1531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9"/>
      <c r="Z68" s="3"/>
      <c r="AA68" s="3">
        <v>13</v>
      </c>
      <c r="AB68" s="33"/>
      <c r="AC68" s="3"/>
      <c r="AD68" s="3"/>
      <c r="AE68" s="3"/>
      <c r="AF68" s="3"/>
      <c r="AG68" s="3"/>
      <c r="AH68" s="3"/>
      <c r="AI68" s="3"/>
      <c r="AJ68" s="33"/>
      <c r="AK68" s="33"/>
      <c r="AL68" s="33"/>
      <c r="AM68" s="33"/>
      <c r="AN68" s="33"/>
      <c r="AO68" s="3"/>
      <c r="AP68" s="3"/>
      <c r="AQ68" s="9">
        <f t="shared" si="4"/>
        <v>13</v>
      </c>
      <c r="AR68" s="11">
        <f t="shared" si="5"/>
        <v>1</v>
      </c>
      <c r="AS68" s="7"/>
      <c r="AT68" s="7"/>
      <c r="AU68" s="7"/>
      <c r="CK68" s="7"/>
      <c r="CL68" s="7"/>
      <c r="CM68" s="7"/>
      <c r="CN68" s="7"/>
    </row>
    <row r="69" spans="1:46" s="7" customFormat="1" ht="11.25">
      <c r="A69" s="3" t="s">
        <v>210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>
        <v>12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9"/>
      <c r="Z69" s="3"/>
      <c r="AA69" s="3"/>
      <c r="AB69" s="33"/>
      <c r="AC69" s="3"/>
      <c r="AD69" s="3"/>
      <c r="AE69" s="3"/>
      <c r="AF69" s="3"/>
      <c r="AG69" s="3"/>
      <c r="AH69" s="3"/>
      <c r="AI69" s="3"/>
      <c r="AJ69" s="33"/>
      <c r="AK69" s="33"/>
      <c r="AL69" s="33"/>
      <c r="AM69" s="33"/>
      <c r="AN69" s="33"/>
      <c r="AO69" s="3"/>
      <c r="AP69" s="3"/>
      <c r="AQ69" s="9">
        <f t="shared" si="4"/>
        <v>12</v>
      </c>
      <c r="AR69" s="11">
        <f t="shared" si="5"/>
        <v>1</v>
      </c>
      <c r="AS69" s="11"/>
      <c r="AT69" s="11"/>
    </row>
    <row r="70" spans="1:47" s="7" customFormat="1" ht="11.25" customHeight="1">
      <c r="A70" s="3" t="s">
        <v>438</v>
      </c>
      <c r="B70" s="9"/>
      <c r="C70" s="9"/>
      <c r="D70" s="9"/>
      <c r="E70" s="9"/>
      <c r="F70" s="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>
        <v>12</v>
      </c>
      <c r="S70" s="3"/>
      <c r="T70" s="3"/>
      <c r="U70" s="3"/>
      <c r="V70" s="3"/>
      <c r="W70" s="3"/>
      <c r="X70" s="3"/>
      <c r="Y70" s="9"/>
      <c r="Z70" s="3"/>
      <c r="AA70" s="3"/>
      <c r="AB70" s="33"/>
      <c r="AC70" s="3"/>
      <c r="AD70" s="3"/>
      <c r="AE70" s="3"/>
      <c r="AF70" s="3"/>
      <c r="AG70" s="9"/>
      <c r="AH70" s="9"/>
      <c r="AI70" s="9"/>
      <c r="AJ70" s="33"/>
      <c r="AK70" s="9"/>
      <c r="AL70" s="9"/>
      <c r="AM70" s="9"/>
      <c r="AN70" s="9"/>
      <c r="AO70" s="9"/>
      <c r="AP70" s="33"/>
      <c r="AQ70" s="9">
        <f t="shared" si="4"/>
        <v>12</v>
      </c>
      <c r="AR70" s="11">
        <f t="shared" si="5"/>
        <v>1</v>
      </c>
      <c r="AS70" s="11"/>
      <c r="AT70" s="11"/>
      <c r="AU70" s="6"/>
    </row>
    <row r="71" spans="1:92" s="7" customFormat="1" ht="11.25" customHeight="1">
      <c r="A71" s="3" t="s">
        <v>290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9"/>
      <c r="Z71" s="3"/>
      <c r="AA71" s="3"/>
      <c r="AB71" s="33"/>
      <c r="AC71" s="3"/>
      <c r="AD71" s="3"/>
      <c r="AE71" s="3"/>
      <c r="AF71" s="3">
        <v>11</v>
      </c>
      <c r="AG71" s="9"/>
      <c r="AH71" s="9"/>
      <c r="AI71" s="9"/>
      <c r="AJ71" s="33"/>
      <c r="AK71" s="9"/>
      <c r="AL71" s="9"/>
      <c r="AM71" s="9"/>
      <c r="AN71" s="9"/>
      <c r="AO71" s="9"/>
      <c r="AP71" s="33"/>
      <c r="AQ71" s="9">
        <f t="shared" si="4"/>
        <v>11</v>
      </c>
      <c r="AR71" s="11">
        <f t="shared" si="5"/>
        <v>1</v>
      </c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</row>
    <row r="72" spans="1:82" s="7" customFormat="1" ht="11.25" customHeight="1">
      <c r="A72" s="3" t="s">
        <v>1647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>
        <v>6</v>
      </c>
      <c r="Y72" s="9"/>
      <c r="Z72" s="3"/>
      <c r="AA72" s="3"/>
      <c r="AB72" s="33"/>
      <c r="AC72" s="3"/>
      <c r="AD72" s="3"/>
      <c r="AE72" s="3"/>
      <c r="AF72" s="3">
        <v>5</v>
      </c>
      <c r="AG72" s="9"/>
      <c r="AH72" s="9"/>
      <c r="AI72" s="9"/>
      <c r="AJ72" s="33"/>
      <c r="AK72" s="9"/>
      <c r="AL72" s="9"/>
      <c r="AM72" s="9"/>
      <c r="AN72" s="9"/>
      <c r="AO72" s="9"/>
      <c r="AP72" s="33"/>
      <c r="AQ72" s="9">
        <f t="shared" si="4"/>
        <v>11</v>
      </c>
      <c r="AR72" s="11">
        <f t="shared" si="5"/>
        <v>2</v>
      </c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</row>
    <row r="73" spans="1:44" s="7" customFormat="1" ht="11.25">
      <c r="A73" s="3" t="s">
        <v>442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v>11</v>
      </c>
      <c r="Q73" s="3"/>
      <c r="R73" s="3"/>
      <c r="S73" s="3"/>
      <c r="T73" s="3"/>
      <c r="U73" s="3"/>
      <c r="V73" s="3"/>
      <c r="W73" s="3"/>
      <c r="X73" s="3"/>
      <c r="Y73" s="9"/>
      <c r="Z73" s="3"/>
      <c r="AA73" s="3"/>
      <c r="AB73" s="33"/>
      <c r="AC73" s="3"/>
      <c r="AD73" s="3"/>
      <c r="AE73" s="3"/>
      <c r="AF73" s="3"/>
      <c r="AG73" s="3"/>
      <c r="AH73" s="3"/>
      <c r="AI73" s="3"/>
      <c r="AJ73" s="33"/>
      <c r="AK73" s="33"/>
      <c r="AL73" s="33"/>
      <c r="AM73" s="33"/>
      <c r="AN73" s="33"/>
      <c r="AO73" s="9"/>
      <c r="AP73" s="9"/>
      <c r="AQ73" s="9">
        <f t="shared" si="4"/>
        <v>11</v>
      </c>
      <c r="AR73" s="11">
        <f t="shared" si="5"/>
        <v>1</v>
      </c>
    </row>
    <row r="74" spans="1:92" ht="11.25">
      <c r="A74" s="3" t="s">
        <v>294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>
        <v>11</v>
      </c>
      <c r="S74" s="3"/>
      <c r="T74" s="3"/>
      <c r="U74" s="3"/>
      <c r="V74" s="3"/>
      <c r="W74" s="3"/>
      <c r="X74" s="3"/>
      <c r="Y74" s="9"/>
      <c r="Z74" s="3"/>
      <c r="AA74" s="3"/>
      <c r="AB74" s="33"/>
      <c r="AC74" s="3"/>
      <c r="AD74" s="3"/>
      <c r="AE74" s="3"/>
      <c r="AF74" s="3"/>
      <c r="AG74" s="9"/>
      <c r="AH74" s="9"/>
      <c r="AI74" s="9"/>
      <c r="AJ74" s="33"/>
      <c r="AK74" s="33"/>
      <c r="AL74" s="33"/>
      <c r="AM74" s="33"/>
      <c r="AN74" s="33"/>
      <c r="AO74" s="9"/>
      <c r="AP74" s="33"/>
      <c r="AQ74" s="9">
        <f t="shared" si="4"/>
        <v>11</v>
      </c>
      <c r="AR74" s="11">
        <f t="shared" si="5"/>
        <v>1</v>
      </c>
      <c r="AS74" s="7"/>
      <c r="AT74" s="7"/>
      <c r="AU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</row>
    <row r="75" spans="1:44" s="7" customFormat="1" ht="11.25">
      <c r="A75" s="3" t="s">
        <v>541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9"/>
      <c r="Z75" s="3"/>
      <c r="AA75" s="3"/>
      <c r="AB75" s="33"/>
      <c r="AC75" s="3">
        <v>11</v>
      </c>
      <c r="AD75" s="3"/>
      <c r="AE75" s="3"/>
      <c r="AF75" s="3"/>
      <c r="AG75" s="3"/>
      <c r="AH75" s="3"/>
      <c r="AI75" s="3"/>
      <c r="AJ75" s="33"/>
      <c r="AK75" s="33"/>
      <c r="AL75" s="33"/>
      <c r="AM75" s="33"/>
      <c r="AN75" s="33"/>
      <c r="AO75" s="3"/>
      <c r="AP75" s="9"/>
      <c r="AQ75" s="9">
        <f t="shared" si="4"/>
        <v>11</v>
      </c>
      <c r="AR75" s="11">
        <f t="shared" si="5"/>
        <v>1</v>
      </c>
    </row>
    <row r="76" spans="1:92" s="7" customFormat="1" ht="11.25">
      <c r="A76" s="3" t="s">
        <v>271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9"/>
      <c r="Z76" s="3"/>
      <c r="AA76" s="3">
        <v>11</v>
      </c>
      <c r="AB76" s="33"/>
      <c r="AC76" s="3"/>
      <c r="AD76" s="3"/>
      <c r="AE76" s="3"/>
      <c r="AF76" s="3"/>
      <c r="AG76" s="3"/>
      <c r="AH76" s="3"/>
      <c r="AI76" s="3"/>
      <c r="AJ76" s="33"/>
      <c r="AK76" s="33"/>
      <c r="AL76" s="33"/>
      <c r="AM76" s="33"/>
      <c r="AN76" s="33"/>
      <c r="AO76" s="3"/>
      <c r="AP76" s="3"/>
      <c r="AQ76" s="9">
        <f t="shared" si="4"/>
        <v>11</v>
      </c>
      <c r="AR76" s="11">
        <f t="shared" si="5"/>
        <v>1</v>
      </c>
      <c r="AS76" s="6"/>
      <c r="AT76" s="6"/>
      <c r="AU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</row>
    <row r="77" spans="1:44" s="7" customFormat="1" ht="11.25">
      <c r="A77" s="3" t="s">
        <v>420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9"/>
      <c r="Z77" s="3"/>
      <c r="AA77" s="3"/>
      <c r="AB77" s="33">
        <v>10</v>
      </c>
      <c r="AC77" s="3"/>
      <c r="AD77" s="3"/>
      <c r="AE77" s="3"/>
      <c r="AF77" s="3"/>
      <c r="AG77" s="9"/>
      <c r="AH77" s="9"/>
      <c r="AI77" s="9"/>
      <c r="AJ77" s="33"/>
      <c r="AK77" s="9"/>
      <c r="AL77" s="9"/>
      <c r="AM77" s="9"/>
      <c r="AN77" s="9"/>
      <c r="AO77" s="9"/>
      <c r="AP77" s="33"/>
      <c r="AQ77" s="9">
        <f t="shared" si="4"/>
        <v>10</v>
      </c>
      <c r="AR77" s="11">
        <f t="shared" si="5"/>
        <v>1</v>
      </c>
    </row>
    <row r="78" spans="1:92" s="7" customFormat="1" ht="11.25">
      <c r="A78" s="3" t="s">
        <v>431</v>
      </c>
      <c r="B78" s="3"/>
      <c r="C78" s="3"/>
      <c r="D78" s="3"/>
      <c r="E78" s="3"/>
      <c r="F78" s="3"/>
      <c r="G78" s="3"/>
      <c r="H78" s="3"/>
      <c r="I78" s="3">
        <v>10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9"/>
      <c r="Z78" s="3"/>
      <c r="AA78" s="3"/>
      <c r="AB78" s="33"/>
      <c r="AC78" s="3"/>
      <c r="AD78" s="3"/>
      <c r="AE78" s="3"/>
      <c r="AF78" s="3"/>
      <c r="AG78" s="3"/>
      <c r="AH78" s="3"/>
      <c r="AI78" s="3"/>
      <c r="AJ78" s="33"/>
      <c r="AK78" s="33"/>
      <c r="AL78" s="33"/>
      <c r="AM78" s="33"/>
      <c r="AN78" s="33"/>
      <c r="AO78" s="3"/>
      <c r="AP78" s="3"/>
      <c r="AQ78" s="9">
        <f t="shared" si="4"/>
        <v>10</v>
      </c>
      <c r="AR78" s="11">
        <f t="shared" si="5"/>
        <v>1</v>
      </c>
      <c r="AS78" s="11"/>
      <c r="AT78" s="11"/>
      <c r="AU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</row>
    <row r="79" spans="1:92" ht="11.25">
      <c r="A79" s="3" t="s">
        <v>380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9"/>
      <c r="Z79" s="3"/>
      <c r="AA79" s="3"/>
      <c r="AB79" s="33"/>
      <c r="AC79" s="3"/>
      <c r="AD79" s="3"/>
      <c r="AE79" s="3">
        <v>10</v>
      </c>
      <c r="AF79" s="3"/>
      <c r="AG79" s="3"/>
      <c r="AH79" s="3"/>
      <c r="AI79" s="3"/>
      <c r="AJ79" s="33"/>
      <c r="AK79" s="33"/>
      <c r="AL79" s="33"/>
      <c r="AM79" s="33"/>
      <c r="AN79" s="33"/>
      <c r="AO79" s="3"/>
      <c r="AP79" s="3"/>
      <c r="AQ79" s="9">
        <f t="shared" si="4"/>
        <v>10</v>
      </c>
      <c r="AR79" s="11">
        <f t="shared" si="5"/>
        <v>1</v>
      </c>
      <c r="AS79" s="20"/>
      <c r="AT79" s="20"/>
      <c r="AU79" s="20"/>
      <c r="AV79" s="20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</row>
    <row r="80" spans="1:44" s="7" customFormat="1" ht="11.25">
      <c r="A80" s="3" t="s">
        <v>457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9">
        <v>10</v>
      </c>
      <c r="Z80" s="3"/>
      <c r="AA80" s="3"/>
      <c r="AB80" s="33"/>
      <c r="AC80" s="3"/>
      <c r="AD80" s="3"/>
      <c r="AE80" s="3"/>
      <c r="AF80" s="3"/>
      <c r="AG80" s="3"/>
      <c r="AH80" s="3"/>
      <c r="AI80" s="3"/>
      <c r="AJ80" s="33"/>
      <c r="AK80" s="33"/>
      <c r="AL80" s="33"/>
      <c r="AM80" s="33"/>
      <c r="AN80" s="33"/>
      <c r="AO80" s="3"/>
      <c r="AP80" s="9"/>
      <c r="AQ80" s="9">
        <f t="shared" si="4"/>
        <v>10</v>
      </c>
      <c r="AR80" s="11">
        <f t="shared" si="5"/>
        <v>1</v>
      </c>
    </row>
    <row r="81" spans="1:44" s="7" customFormat="1" ht="11.25">
      <c r="A81" s="3" t="s">
        <v>191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>
        <v>10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9"/>
      <c r="Z81" s="3"/>
      <c r="AA81" s="3"/>
      <c r="AB81" s="33"/>
      <c r="AC81" s="3"/>
      <c r="AD81" s="3"/>
      <c r="AE81" s="3"/>
      <c r="AF81" s="3"/>
      <c r="AG81" s="3"/>
      <c r="AH81" s="3"/>
      <c r="AI81" s="3"/>
      <c r="AJ81" s="33"/>
      <c r="AK81" s="33"/>
      <c r="AL81" s="33"/>
      <c r="AM81" s="33"/>
      <c r="AN81" s="33"/>
      <c r="AO81" s="3"/>
      <c r="AP81" s="9"/>
      <c r="AQ81" s="9">
        <f t="shared" si="4"/>
        <v>10</v>
      </c>
      <c r="AR81" s="11">
        <f t="shared" si="5"/>
        <v>1</v>
      </c>
    </row>
    <row r="82" spans="1:44" s="7" customFormat="1" ht="11.25">
      <c r="A82" s="9" t="s">
        <v>450</v>
      </c>
      <c r="B82" s="9"/>
      <c r="C82" s="9">
        <v>9</v>
      </c>
      <c r="D82" s="9"/>
      <c r="E82" s="9"/>
      <c r="F82" s="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9"/>
      <c r="Z82" s="3"/>
      <c r="AA82" s="3"/>
      <c r="AB82" s="33"/>
      <c r="AC82" s="3"/>
      <c r="AD82" s="3"/>
      <c r="AE82" s="3"/>
      <c r="AF82" s="3"/>
      <c r="AG82" s="9"/>
      <c r="AH82" s="9"/>
      <c r="AI82" s="9"/>
      <c r="AJ82" s="33"/>
      <c r="AK82" s="9"/>
      <c r="AL82" s="9"/>
      <c r="AM82" s="9"/>
      <c r="AN82" s="9"/>
      <c r="AO82" s="9"/>
      <c r="AP82" s="33"/>
      <c r="AQ82" s="9">
        <f t="shared" si="4"/>
        <v>9</v>
      </c>
      <c r="AR82" s="11">
        <f t="shared" si="5"/>
        <v>1</v>
      </c>
    </row>
    <row r="83" spans="1:44" s="7" customFormat="1" ht="11.25">
      <c r="A83" s="3" t="s">
        <v>1052</v>
      </c>
      <c r="B83" s="3"/>
      <c r="C83" s="3"/>
      <c r="D83" s="3"/>
      <c r="E83" s="3"/>
      <c r="F83" s="3"/>
      <c r="G83" s="3"/>
      <c r="H83" s="3"/>
      <c r="I83" s="3">
        <v>9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9"/>
      <c r="Z83" s="3"/>
      <c r="AA83" s="3"/>
      <c r="AB83" s="33"/>
      <c r="AC83" s="3"/>
      <c r="AD83" s="3"/>
      <c r="AE83" s="3"/>
      <c r="AF83" s="3"/>
      <c r="AG83" s="3"/>
      <c r="AH83" s="3"/>
      <c r="AI83" s="3"/>
      <c r="AJ83" s="33"/>
      <c r="AK83" s="33"/>
      <c r="AL83" s="33"/>
      <c r="AM83" s="33"/>
      <c r="AN83" s="33"/>
      <c r="AO83" s="3"/>
      <c r="AP83" s="3"/>
      <c r="AQ83" s="9">
        <f t="shared" si="4"/>
        <v>9</v>
      </c>
      <c r="AR83" s="11">
        <f t="shared" si="5"/>
        <v>1</v>
      </c>
    </row>
    <row r="84" spans="1:92" s="7" customFormat="1" ht="11.25">
      <c r="A84" s="3" t="s">
        <v>1398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>
        <v>9</v>
      </c>
      <c r="V84" s="3"/>
      <c r="W84" s="3"/>
      <c r="X84" s="3"/>
      <c r="Y84" s="9"/>
      <c r="Z84" s="3"/>
      <c r="AA84" s="3"/>
      <c r="AB84" s="33"/>
      <c r="AC84" s="3"/>
      <c r="AD84" s="3"/>
      <c r="AE84" s="3"/>
      <c r="AF84" s="3"/>
      <c r="AG84" s="9"/>
      <c r="AH84" s="9"/>
      <c r="AI84" s="9"/>
      <c r="AJ84" s="33"/>
      <c r="AK84" s="9"/>
      <c r="AL84" s="9"/>
      <c r="AM84" s="9"/>
      <c r="AN84" s="9"/>
      <c r="AO84" s="9"/>
      <c r="AP84" s="33"/>
      <c r="AQ84" s="9">
        <f t="shared" si="4"/>
        <v>9</v>
      </c>
      <c r="AR84" s="11">
        <f t="shared" si="5"/>
        <v>1</v>
      </c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</row>
    <row r="85" spans="1:44" s="7" customFormat="1" ht="11.25" customHeight="1">
      <c r="A85" s="3" t="s">
        <v>458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v>7</v>
      </c>
      <c r="S85" s="3"/>
      <c r="T85" s="3"/>
      <c r="U85" s="3"/>
      <c r="V85" s="3"/>
      <c r="W85" s="3"/>
      <c r="X85" s="3"/>
      <c r="Y85" s="9">
        <v>2</v>
      </c>
      <c r="Z85" s="3"/>
      <c r="AA85" s="3"/>
      <c r="AB85" s="33"/>
      <c r="AC85" s="3"/>
      <c r="AD85" s="3"/>
      <c r="AE85" s="3"/>
      <c r="AF85" s="3"/>
      <c r="AG85" s="9"/>
      <c r="AH85" s="9"/>
      <c r="AI85" s="9"/>
      <c r="AJ85" s="33"/>
      <c r="AK85" s="9"/>
      <c r="AL85" s="9"/>
      <c r="AM85" s="9"/>
      <c r="AN85" s="9"/>
      <c r="AO85" s="9"/>
      <c r="AP85" s="33"/>
      <c r="AQ85" s="9">
        <f t="shared" si="4"/>
        <v>9</v>
      </c>
      <c r="AR85" s="11">
        <f t="shared" si="5"/>
        <v>2</v>
      </c>
    </row>
    <row r="86" spans="1:44" s="7" customFormat="1" ht="11.25" customHeight="1">
      <c r="A86" s="3" t="s">
        <v>308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9"/>
      <c r="Z86" s="3"/>
      <c r="AA86" s="3"/>
      <c r="AB86" s="33"/>
      <c r="AC86" s="3"/>
      <c r="AD86" s="3"/>
      <c r="AE86" s="3">
        <v>9</v>
      </c>
      <c r="AF86" s="3"/>
      <c r="AG86" s="9"/>
      <c r="AH86" s="9"/>
      <c r="AI86" s="9"/>
      <c r="AJ86" s="33"/>
      <c r="AK86" s="33"/>
      <c r="AL86" s="33"/>
      <c r="AM86" s="33"/>
      <c r="AN86" s="33"/>
      <c r="AO86" s="9"/>
      <c r="AP86" s="33"/>
      <c r="AQ86" s="9">
        <f t="shared" si="4"/>
        <v>9</v>
      </c>
      <c r="AR86" s="11">
        <f t="shared" si="5"/>
        <v>1</v>
      </c>
    </row>
    <row r="87" spans="1:92" s="7" customFormat="1" ht="11.25" customHeight="1">
      <c r="A87" s="3" t="s">
        <v>160</v>
      </c>
      <c r="B87" s="3"/>
      <c r="C87" s="3"/>
      <c r="D87" s="3"/>
      <c r="E87" s="3"/>
      <c r="F87" s="3"/>
      <c r="G87" s="3"/>
      <c r="H87" s="3"/>
      <c r="I87" s="3"/>
      <c r="J87" s="3">
        <v>9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9"/>
      <c r="Z87" s="3"/>
      <c r="AA87" s="3"/>
      <c r="AB87" s="33"/>
      <c r="AC87" s="3"/>
      <c r="AD87" s="3"/>
      <c r="AE87" s="3"/>
      <c r="AF87" s="3"/>
      <c r="AG87" s="9"/>
      <c r="AH87" s="9"/>
      <c r="AI87" s="9"/>
      <c r="AJ87" s="33"/>
      <c r="AK87" s="9"/>
      <c r="AL87" s="9"/>
      <c r="AM87" s="9"/>
      <c r="AN87" s="9"/>
      <c r="AO87" s="9"/>
      <c r="AP87" s="33"/>
      <c r="AQ87" s="9">
        <f t="shared" si="4"/>
        <v>9</v>
      </c>
      <c r="AR87" s="11">
        <f t="shared" si="5"/>
        <v>1</v>
      </c>
      <c r="AS87" s="6"/>
      <c r="AT87" s="6"/>
      <c r="AU87" s="6"/>
      <c r="AV87" s="6"/>
      <c r="AW87" s="6"/>
      <c r="CK87" s="6"/>
      <c r="CL87" s="6"/>
      <c r="CM87" s="6"/>
      <c r="CN87" s="6"/>
    </row>
    <row r="88" spans="1:44" s="7" customFormat="1" ht="11.25" customHeight="1">
      <c r="A88" s="3" t="s">
        <v>87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>
        <v>1</v>
      </c>
      <c r="M88" s="3"/>
      <c r="N88" s="3"/>
      <c r="O88" s="3"/>
      <c r="P88" s="3"/>
      <c r="Q88" s="3"/>
      <c r="R88" s="3"/>
      <c r="S88" s="3">
        <v>7</v>
      </c>
      <c r="T88" s="3"/>
      <c r="U88" s="3"/>
      <c r="V88" s="3"/>
      <c r="W88" s="3"/>
      <c r="X88" s="3"/>
      <c r="Y88" s="9"/>
      <c r="Z88" s="3"/>
      <c r="AA88" s="3"/>
      <c r="AB88" s="33"/>
      <c r="AC88" s="3"/>
      <c r="AD88" s="3"/>
      <c r="AE88" s="3"/>
      <c r="AF88" s="3"/>
      <c r="AG88" s="9"/>
      <c r="AH88" s="9"/>
      <c r="AI88" s="9"/>
      <c r="AJ88" s="33"/>
      <c r="AK88" s="9"/>
      <c r="AL88" s="9"/>
      <c r="AM88" s="9"/>
      <c r="AN88" s="9"/>
      <c r="AO88" s="9"/>
      <c r="AP88" s="33"/>
      <c r="AQ88" s="9">
        <f t="shared" si="4"/>
        <v>8</v>
      </c>
      <c r="AR88" s="11">
        <f t="shared" si="5"/>
        <v>2</v>
      </c>
    </row>
    <row r="89" spans="1:48" s="7" customFormat="1" ht="11.25" customHeight="1">
      <c r="A89" s="3" t="s">
        <v>232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9"/>
      <c r="Z89" s="3"/>
      <c r="AA89" s="3"/>
      <c r="AB89" s="33"/>
      <c r="AC89" s="3"/>
      <c r="AD89" s="3"/>
      <c r="AE89" s="3">
        <v>8</v>
      </c>
      <c r="AF89" s="3"/>
      <c r="AG89" s="9"/>
      <c r="AH89" s="9"/>
      <c r="AI89" s="9"/>
      <c r="AJ89" s="33"/>
      <c r="AK89" s="9"/>
      <c r="AL89" s="9"/>
      <c r="AM89" s="9"/>
      <c r="AN89" s="9"/>
      <c r="AO89" s="9"/>
      <c r="AP89" s="33"/>
      <c r="AQ89" s="9">
        <f t="shared" si="4"/>
        <v>8</v>
      </c>
      <c r="AR89" s="11">
        <f t="shared" si="5"/>
        <v>1</v>
      </c>
      <c r="AS89" s="20"/>
      <c r="AT89" s="20"/>
      <c r="AU89" s="20"/>
      <c r="AV89" s="24"/>
    </row>
    <row r="90" spans="1:85" s="7" customFormat="1" ht="11.25" customHeight="1">
      <c r="A90" s="3" t="s">
        <v>481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>
        <v>8</v>
      </c>
      <c r="V90" s="3"/>
      <c r="W90" s="3"/>
      <c r="X90" s="3"/>
      <c r="Y90" s="9"/>
      <c r="Z90" s="3"/>
      <c r="AA90" s="3"/>
      <c r="AB90" s="33"/>
      <c r="AC90" s="3"/>
      <c r="AD90" s="3"/>
      <c r="AE90" s="3"/>
      <c r="AF90" s="3"/>
      <c r="AG90" s="3"/>
      <c r="AH90" s="3"/>
      <c r="AI90" s="3"/>
      <c r="AJ90" s="33"/>
      <c r="AK90" s="33"/>
      <c r="AL90" s="33"/>
      <c r="AM90" s="33"/>
      <c r="AN90" s="33"/>
      <c r="AO90" s="3"/>
      <c r="AP90" s="9"/>
      <c r="AQ90" s="9">
        <f t="shared" si="4"/>
        <v>8</v>
      </c>
      <c r="AR90" s="11">
        <f t="shared" si="5"/>
        <v>1</v>
      </c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47" s="7" customFormat="1" ht="11.25">
      <c r="A91" s="3" t="s">
        <v>1002</v>
      </c>
      <c r="B91" s="3"/>
      <c r="C91" s="3"/>
      <c r="D91" s="3"/>
      <c r="E91" s="3"/>
      <c r="F91" s="3"/>
      <c r="G91" s="3">
        <v>8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9"/>
      <c r="Z91" s="3"/>
      <c r="AA91" s="3"/>
      <c r="AB91" s="33"/>
      <c r="AC91" s="3"/>
      <c r="AD91" s="3"/>
      <c r="AE91" s="3"/>
      <c r="AF91" s="3"/>
      <c r="AG91" s="3"/>
      <c r="AH91" s="3"/>
      <c r="AI91" s="3"/>
      <c r="AJ91" s="33"/>
      <c r="AK91" s="33"/>
      <c r="AL91" s="33"/>
      <c r="AM91" s="33"/>
      <c r="AN91" s="33"/>
      <c r="AO91" s="3"/>
      <c r="AP91" s="3"/>
      <c r="AQ91" s="9">
        <f t="shared" si="4"/>
        <v>8</v>
      </c>
      <c r="AR91" s="11">
        <f t="shared" si="5"/>
        <v>1</v>
      </c>
      <c r="AS91" s="11"/>
      <c r="AT91" s="11"/>
      <c r="AU91" s="6"/>
    </row>
    <row r="92" spans="1:44" s="7" customFormat="1" ht="11.25">
      <c r="A92" s="3" t="s">
        <v>414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9"/>
      <c r="Z92" s="3"/>
      <c r="AA92" s="3"/>
      <c r="AB92" s="33"/>
      <c r="AC92" s="3"/>
      <c r="AD92" s="3"/>
      <c r="AE92" s="3">
        <v>7</v>
      </c>
      <c r="AF92" s="3"/>
      <c r="AG92" s="3"/>
      <c r="AH92" s="3"/>
      <c r="AI92" s="3"/>
      <c r="AJ92" s="33"/>
      <c r="AK92" s="33"/>
      <c r="AL92" s="33"/>
      <c r="AM92" s="33"/>
      <c r="AN92" s="33"/>
      <c r="AO92" s="3"/>
      <c r="AP92" s="3"/>
      <c r="AQ92" s="9">
        <f t="shared" si="4"/>
        <v>7</v>
      </c>
      <c r="AR92" s="11">
        <f t="shared" si="5"/>
        <v>1</v>
      </c>
    </row>
    <row r="93" spans="1:44" s="7" customFormat="1" ht="11.25" customHeight="1">
      <c r="A93" s="3" t="s">
        <v>282</v>
      </c>
      <c r="B93" s="3"/>
      <c r="C93" s="3">
        <v>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9"/>
      <c r="Z93" s="3"/>
      <c r="AA93" s="3"/>
      <c r="AB93" s="33"/>
      <c r="AC93" s="3"/>
      <c r="AD93" s="3"/>
      <c r="AE93" s="3"/>
      <c r="AF93" s="3"/>
      <c r="AG93" s="3"/>
      <c r="AH93" s="3"/>
      <c r="AI93" s="3"/>
      <c r="AJ93" s="33"/>
      <c r="AK93" s="33"/>
      <c r="AL93" s="33"/>
      <c r="AM93" s="33"/>
      <c r="AN93" s="33"/>
      <c r="AO93" s="3"/>
      <c r="AP93" s="9"/>
      <c r="AQ93" s="9">
        <f t="shared" si="4"/>
        <v>6</v>
      </c>
      <c r="AR93" s="11">
        <f t="shared" si="5"/>
        <v>1</v>
      </c>
    </row>
    <row r="94" spans="1:47" s="7" customFormat="1" ht="11.25" customHeight="1">
      <c r="A94" s="3" t="s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9"/>
      <c r="Z94" s="3"/>
      <c r="AA94" s="3"/>
      <c r="AB94" s="33"/>
      <c r="AC94" s="3">
        <v>3</v>
      </c>
      <c r="AD94" s="3"/>
      <c r="AE94" s="3"/>
      <c r="AF94" s="3">
        <v>3</v>
      </c>
      <c r="AG94" s="3"/>
      <c r="AH94" s="3"/>
      <c r="AI94" s="3"/>
      <c r="AJ94" s="33"/>
      <c r="AK94" s="33"/>
      <c r="AL94" s="33"/>
      <c r="AM94" s="33"/>
      <c r="AN94" s="33"/>
      <c r="AO94" s="3"/>
      <c r="AP94" s="3"/>
      <c r="AQ94" s="9">
        <f t="shared" si="4"/>
        <v>6</v>
      </c>
      <c r="AR94" s="11">
        <f t="shared" si="5"/>
        <v>2</v>
      </c>
      <c r="AS94" s="11"/>
      <c r="AT94" s="11"/>
      <c r="AU94" s="6"/>
    </row>
    <row r="95" spans="1:44" s="7" customFormat="1" ht="11.25" customHeight="1">
      <c r="A95" s="3" t="s">
        <v>73</v>
      </c>
      <c r="B95" s="3"/>
      <c r="C95" s="3"/>
      <c r="D95" s="3"/>
      <c r="E95" s="3"/>
      <c r="F95" s="3"/>
      <c r="G95" s="3">
        <v>2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9"/>
      <c r="Z95" s="3">
        <v>3</v>
      </c>
      <c r="AA95" s="3"/>
      <c r="AB95" s="33"/>
      <c r="AC95" s="3"/>
      <c r="AD95" s="3"/>
      <c r="AE95" s="3"/>
      <c r="AF95" s="3"/>
      <c r="AG95" s="3"/>
      <c r="AH95" s="3"/>
      <c r="AI95" s="3"/>
      <c r="AJ95" s="33"/>
      <c r="AK95" s="33"/>
      <c r="AL95" s="33"/>
      <c r="AM95" s="33"/>
      <c r="AN95" s="33"/>
      <c r="AO95" s="3"/>
      <c r="AP95" s="3"/>
      <c r="AQ95" s="9">
        <f t="shared" si="4"/>
        <v>5</v>
      </c>
      <c r="AR95" s="11">
        <f t="shared" si="5"/>
        <v>2</v>
      </c>
    </row>
    <row r="96" spans="1:48" s="7" customFormat="1" ht="11.25" customHeight="1">
      <c r="A96" s="3" t="s">
        <v>1287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>
        <v>5</v>
      </c>
      <c r="Q96" s="3"/>
      <c r="R96" s="3"/>
      <c r="S96" s="3"/>
      <c r="T96" s="3"/>
      <c r="U96" s="3"/>
      <c r="V96" s="3"/>
      <c r="W96" s="3"/>
      <c r="X96" s="3"/>
      <c r="Y96" s="9"/>
      <c r="Z96" s="3"/>
      <c r="AA96" s="3"/>
      <c r="AB96" s="33"/>
      <c r="AC96" s="3"/>
      <c r="AD96" s="3"/>
      <c r="AE96" s="3"/>
      <c r="AF96" s="3"/>
      <c r="AG96" s="3"/>
      <c r="AH96" s="3"/>
      <c r="AI96" s="3"/>
      <c r="AJ96" s="33"/>
      <c r="AK96" s="9"/>
      <c r="AL96" s="9"/>
      <c r="AM96" s="9"/>
      <c r="AN96" s="9"/>
      <c r="AO96" s="3"/>
      <c r="AP96" s="9"/>
      <c r="AQ96" s="9">
        <f t="shared" si="4"/>
        <v>5</v>
      </c>
      <c r="AR96" s="11">
        <f t="shared" si="5"/>
        <v>1</v>
      </c>
      <c r="AS96" s="20"/>
      <c r="AT96" s="20"/>
      <c r="AU96" s="20"/>
      <c r="AV96" s="20"/>
    </row>
    <row r="97" spans="1:50" s="7" customFormat="1" ht="11.25" customHeight="1">
      <c r="A97" s="3" t="s">
        <v>430</v>
      </c>
      <c r="B97" s="3"/>
      <c r="C97" s="3"/>
      <c r="D97" s="3"/>
      <c r="E97" s="3"/>
      <c r="F97" s="3">
        <v>5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9"/>
      <c r="Z97" s="3"/>
      <c r="AA97" s="3"/>
      <c r="AB97" s="33"/>
      <c r="AC97" s="3"/>
      <c r="AD97" s="3"/>
      <c r="AE97" s="3"/>
      <c r="AF97" s="3"/>
      <c r="AG97" s="9"/>
      <c r="AH97" s="9"/>
      <c r="AI97" s="9"/>
      <c r="AJ97" s="33"/>
      <c r="AK97" s="9"/>
      <c r="AL97" s="9"/>
      <c r="AM97" s="9"/>
      <c r="AN97" s="9"/>
      <c r="AO97" s="9"/>
      <c r="AP97" s="33"/>
      <c r="AQ97" s="9">
        <f t="shared" si="4"/>
        <v>5</v>
      </c>
      <c r="AR97" s="11">
        <f t="shared" si="5"/>
        <v>1</v>
      </c>
      <c r="AX97" s="6"/>
    </row>
    <row r="98" spans="1:44" s="7" customFormat="1" ht="11.25" customHeight="1">
      <c r="A98" s="3" t="s">
        <v>1074</v>
      </c>
      <c r="B98" s="3"/>
      <c r="C98" s="3"/>
      <c r="D98" s="3"/>
      <c r="E98" s="3"/>
      <c r="F98" s="3"/>
      <c r="G98" s="3"/>
      <c r="H98" s="3"/>
      <c r="I98" s="3">
        <v>4</v>
      </c>
      <c r="J98" s="3"/>
      <c r="K98" s="3"/>
      <c r="L98" s="3"/>
      <c r="M98" s="3"/>
      <c r="N98" s="3"/>
      <c r="O98" s="3"/>
      <c r="P98" s="3"/>
      <c r="Q98" s="3"/>
      <c r="R98" s="3">
        <v>1</v>
      </c>
      <c r="S98" s="3"/>
      <c r="T98" s="3"/>
      <c r="U98" s="3"/>
      <c r="V98" s="3"/>
      <c r="W98" s="3"/>
      <c r="X98" s="3"/>
      <c r="Y98" s="9"/>
      <c r="Z98" s="3"/>
      <c r="AA98" s="3"/>
      <c r="AB98" s="33"/>
      <c r="AC98" s="3"/>
      <c r="AD98" s="3"/>
      <c r="AE98" s="3"/>
      <c r="AF98" s="3"/>
      <c r="AG98" s="3"/>
      <c r="AH98" s="3"/>
      <c r="AI98" s="3"/>
      <c r="AJ98" s="33"/>
      <c r="AK98" s="33"/>
      <c r="AL98" s="33"/>
      <c r="AM98" s="33"/>
      <c r="AN98" s="33"/>
      <c r="AO98" s="3"/>
      <c r="AP98" s="9"/>
      <c r="AQ98" s="9">
        <f aca="true" t="shared" si="6" ref="AQ98:AQ127">SUM(B98:AP98)</f>
        <v>5</v>
      </c>
      <c r="AR98" s="11">
        <f aca="true" t="shared" si="7" ref="AR98:AR127">COUNTA(B98:AO98)</f>
        <v>2</v>
      </c>
    </row>
    <row r="99" spans="1:85" s="7" customFormat="1" ht="11.25" customHeight="1">
      <c r="A99" s="3" t="s">
        <v>382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9"/>
      <c r="Z99" s="3"/>
      <c r="AA99" s="3"/>
      <c r="AB99" s="33">
        <v>5</v>
      </c>
      <c r="AC99" s="3"/>
      <c r="AD99" s="3"/>
      <c r="AE99" s="3"/>
      <c r="AF99" s="3"/>
      <c r="AG99" s="3"/>
      <c r="AH99" s="3"/>
      <c r="AI99" s="3"/>
      <c r="AJ99" s="33"/>
      <c r="AK99" s="33"/>
      <c r="AL99" s="33"/>
      <c r="AM99" s="33"/>
      <c r="AN99" s="33"/>
      <c r="AO99" s="3"/>
      <c r="AP99" s="9"/>
      <c r="AQ99" s="9">
        <f t="shared" si="6"/>
        <v>5</v>
      </c>
      <c r="AR99" s="11">
        <f t="shared" si="7"/>
        <v>1</v>
      </c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92" s="7" customFormat="1" ht="11.25">
      <c r="A100" s="3" t="s">
        <v>179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>
        <v>5</v>
      </c>
      <c r="W100" s="3"/>
      <c r="X100" s="3"/>
      <c r="Y100" s="9"/>
      <c r="Z100" s="3"/>
      <c r="AA100" s="3"/>
      <c r="AB100" s="33"/>
      <c r="AC100" s="3"/>
      <c r="AD100" s="3"/>
      <c r="AE100" s="3"/>
      <c r="AF100" s="3"/>
      <c r="AG100" s="3"/>
      <c r="AH100" s="3"/>
      <c r="AI100" s="3"/>
      <c r="AJ100" s="33"/>
      <c r="AK100" s="33"/>
      <c r="AL100" s="33"/>
      <c r="AM100" s="33"/>
      <c r="AN100" s="33"/>
      <c r="AO100" s="3"/>
      <c r="AP100" s="3"/>
      <c r="AQ100" s="9">
        <f t="shared" si="6"/>
        <v>5</v>
      </c>
      <c r="AR100" s="11">
        <f t="shared" si="7"/>
        <v>1</v>
      </c>
      <c r="AS100" s="11"/>
      <c r="AT100" s="11"/>
      <c r="AU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</row>
    <row r="101" spans="1:44" s="7" customFormat="1" ht="11.25">
      <c r="A101" s="3" t="s">
        <v>1289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>
        <v>4</v>
      </c>
      <c r="Q101" s="3"/>
      <c r="R101" s="3"/>
      <c r="S101" s="3"/>
      <c r="T101" s="3"/>
      <c r="U101" s="3"/>
      <c r="V101" s="3"/>
      <c r="W101" s="3"/>
      <c r="X101" s="3"/>
      <c r="Y101" s="9"/>
      <c r="Z101" s="3"/>
      <c r="AA101" s="3"/>
      <c r="AB101" s="33"/>
      <c r="AC101" s="3"/>
      <c r="AD101" s="3"/>
      <c r="AE101" s="3"/>
      <c r="AF101" s="3"/>
      <c r="AG101" s="3"/>
      <c r="AH101" s="3"/>
      <c r="AI101" s="3"/>
      <c r="AJ101" s="33"/>
      <c r="AK101" s="33"/>
      <c r="AL101" s="33"/>
      <c r="AM101" s="33"/>
      <c r="AN101" s="33"/>
      <c r="AO101" s="3"/>
      <c r="AP101" s="3"/>
      <c r="AQ101" s="9">
        <f t="shared" si="6"/>
        <v>4</v>
      </c>
      <c r="AR101" s="11">
        <f t="shared" si="7"/>
        <v>1</v>
      </c>
    </row>
    <row r="102" spans="1:92" ht="11.25">
      <c r="A102" s="3" t="s">
        <v>354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>
        <v>1</v>
      </c>
      <c r="Q102" s="3"/>
      <c r="R102" s="3"/>
      <c r="S102" s="3"/>
      <c r="T102" s="3"/>
      <c r="U102" s="3"/>
      <c r="V102" s="3"/>
      <c r="W102" s="3"/>
      <c r="X102" s="3"/>
      <c r="Y102" s="9"/>
      <c r="Z102" s="3"/>
      <c r="AA102" s="3"/>
      <c r="AB102" s="33"/>
      <c r="AC102" s="3"/>
      <c r="AD102" s="3"/>
      <c r="AE102" s="3">
        <v>3</v>
      </c>
      <c r="AF102" s="3"/>
      <c r="AG102" s="3"/>
      <c r="AH102" s="3"/>
      <c r="AI102" s="3"/>
      <c r="AJ102" s="33"/>
      <c r="AK102" s="33"/>
      <c r="AL102" s="33"/>
      <c r="AM102" s="33"/>
      <c r="AN102" s="33"/>
      <c r="AO102" s="3"/>
      <c r="AP102" s="3"/>
      <c r="AQ102" s="9">
        <f t="shared" si="6"/>
        <v>4</v>
      </c>
      <c r="AR102" s="11">
        <f t="shared" si="7"/>
        <v>2</v>
      </c>
      <c r="AS102" s="7"/>
      <c r="AT102" s="7"/>
      <c r="AU102" s="7"/>
      <c r="CH102" s="7"/>
      <c r="CI102" s="7"/>
      <c r="CJ102" s="7"/>
      <c r="CK102" s="7"/>
      <c r="CL102" s="7"/>
      <c r="CM102" s="7"/>
      <c r="CN102" s="7"/>
    </row>
    <row r="103" spans="1:92" ht="11.25">
      <c r="A103" s="3" t="s">
        <v>1357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>
        <v>0</v>
      </c>
      <c r="S103" s="3"/>
      <c r="T103" s="3"/>
      <c r="U103" s="3"/>
      <c r="V103" s="3"/>
      <c r="W103" s="3"/>
      <c r="X103" s="3"/>
      <c r="Y103" s="9">
        <v>4</v>
      </c>
      <c r="Z103" s="3"/>
      <c r="AA103" s="3"/>
      <c r="AB103" s="33"/>
      <c r="AC103" s="3"/>
      <c r="AD103" s="3"/>
      <c r="AE103" s="3"/>
      <c r="AF103" s="3"/>
      <c r="AG103" s="3"/>
      <c r="AH103" s="3"/>
      <c r="AI103" s="3"/>
      <c r="AJ103" s="33"/>
      <c r="AK103" s="33"/>
      <c r="AL103" s="33"/>
      <c r="AM103" s="33"/>
      <c r="AN103" s="33"/>
      <c r="AO103" s="3"/>
      <c r="AP103" s="9"/>
      <c r="AQ103" s="9">
        <f t="shared" si="6"/>
        <v>4</v>
      </c>
      <c r="AR103" s="11">
        <f t="shared" si="7"/>
        <v>2</v>
      </c>
      <c r="AS103" s="7"/>
      <c r="AT103" s="7"/>
      <c r="AU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</row>
    <row r="104" spans="1:92" ht="11.25">
      <c r="A104" s="3" t="s">
        <v>511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9"/>
      <c r="Z104" s="3"/>
      <c r="AA104" s="3"/>
      <c r="AB104" s="33"/>
      <c r="AC104" s="3">
        <v>3</v>
      </c>
      <c r="AD104" s="3"/>
      <c r="AE104" s="3"/>
      <c r="AF104" s="3"/>
      <c r="AG104" s="3"/>
      <c r="AH104" s="3"/>
      <c r="AI104" s="3"/>
      <c r="AJ104" s="33"/>
      <c r="AK104" s="9"/>
      <c r="AL104" s="9"/>
      <c r="AM104" s="9"/>
      <c r="AN104" s="9"/>
      <c r="AO104" s="3"/>
      <c r="AP104" s="9"/>
      <c r="AQ104" s="9">
        <f t="shared" si="6"/>
        <v>3</v>
      </c>
      <c r="AR104" s="11">
        <f t="shared" si="7"/>
        <v>1</v>
      </c>
      <c r="AS104" s="20"/>
      <c r="AT104" s="20"/>
      <c r="AU104" s="20"/>
      <c r="AV104" s="20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</row>
    <row r="105" spans="1:92" ht="11.25">
      <c r="A105" s="3" t="s">
        <v>223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9"/>
      <c r="Z105" s="3"/>
      <c r="AA105" s="3"/>
      <c r="AB105" s="33"/>
      <c r="AC105" s="3"/>
      <c r="AD105" s="3"/>
      <c r="AE105" s="3">
        <v>3</v>
      </c>
      <c r="AF105" s="3"/>
      <c r="AG105" s="3"/>
      <c r="AH105" s="3"/>
      <c r="AI105" s="3"/>
      <c r="AJ105" s="33"/>
      <c r="AK105" s="33"/>
      <c r="AL105" s="33"/>
      <c r="AM105" s="33"/>
      <c r="AN105" s="33"/>
      <c r="AO105" s="3"/>
      <c r="AP105" s="3"/>
      <c r="AQ105" s="9">
        <f t="shared" si="6"/>
        <v>3</v>
      </c>
      <c r="AR105" s="11">
        <f t="shared" si="7"/>
        <v>1</v>
      </c>
      <c r="AS105" s="20"/>
      <c r="AT105" s="20"/>
      <c r="AU105" s="20"/>
      <c r="AV105" s="20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</row>
    <row r="106" spans="1:92" s="7" customFormat="1" ht="11.25">
      <c r="A106" s="9" t="s">
        <v>327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>
        <v>3</v>
      </c>
      <c r="T106" s="3"/>
      <c r="U106" s="3"/>
      <c r="V106" s="3"/>
      <c r="W106" s="3"/>
      <c r="X106" s="3"/>
      <c r="Y106" s="9"/>
      <c r="Z106" s="3"/>
      <c r="AA106" s="3"/>
      <c r="AB106" s="33"/>
      <c r="AC106" s="3"/>
      <c r="AD106" s="3"/>
      <c r="AE106" s="3"/>
      <c r="AF106" s="3"/>
      <c r="AG106" s="3"/>
      <c r="AH106" s="3"/>
      <c r="AI106" s="3"/>
      <c r="AJ106" s="33"/>
      <c r="AK106" s="9"/>
      <c r="AL106" s="9"/>
      <c r="AM106" s="9"/>
      <c r="AN106" s="9"/>
      <c r="AO106" s="3"/>
      <c r="AP106" s="3"/>
      <c r="AQ106" s="9">
        <f t="shared" si="6"/>
        <v>3</v>
      </c>
      <c r="AR106" s="11">
        <f t="shared" si="7"/>
        <v>1</v>
      </c>
      <c r="AS106" s="6"/>
      <c r="AT106" s="6"/>
      <c r="AU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</row>
    <row r="107" spans="1:85" s="7" customFormat="1" ht="11.25">
      <c r="A107" s="3" t="s">
        <v>1462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>
        <v>3</v>
      </c>
      <c r="W107" s="3"/>
      <c r="X107" s="3"/>
      <c r="Y107" s="9"/>
      <c r="Z107" s="3"/>
      <c r="AA107" s="3"/>
      <c r="AB107" s="33"/>
      <c r="AC107" s="3"/>
      <c r="AD107" s="3"/>
      <c r="AE107" s="3"/>
      <c r="AF107" s="3"/>
      <c r="AG107" s="3"/>
      <c r="AH107" s="3"/>
      <c r="AI107" s="3"/>
      <c r="AJ107" s="33"/>
      <c r="AK107" s="33"/>
      <c r="AL107" s="33"/>
      <c r="AM107" s="33"/>
      <c r="AN107" s="33"/>
      <c r="AO107" s="3"/>
      <c r="AP107" s="9"/>
      <c r="AQ107" s="9">
        <f t="shared" si="6"/>
        <v>3</v>
      </c>
      <c r="AR107" s="11">
        <f t="shared" si="7"/>
        <v>1</v>
      </c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47" s="7" customFormat="1" ht="11.25">
      <c r="A108" s="3" t="s">
        <v>508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>
        <v>3</v>
      </c>
      <c r="S108" s="3"/>
      <c r="T108" s="3"/>
      <c r="U108" s="3"/>
      <c r="V108" s="3"/>
      <c r="W108" s="3"/>
      <c r="X108" s="3"/>
      <c r="Y108" s="9"/>
      <c r="Z108" s="3"/>
      <c r="AA108" s="3"/>
      <c r="AB108" s="33"/>
      <c r="AC108" s="3"/>
      <c r="AD108" s="3"/>
      <c r="AE108" s="3"/>
      <c r="AF108" s="3"/>
      <c r="AG108" s="3"/>
      <c r="AH108" s="3"/>
      <c r="AI108" s="3"/>
      <c r="AJ108" s="33"/>
      <c r="AK108" s="33"/>
      <c r="AL108" s="33"/>
      <c r="AM108" s="33"/>
      <c r="AN108" s="33"/>
      <c r="AO108" s="3"/>
      <c r="AP108" s="3"/>
      <c r="AQ108" s="9">
        <f t="shared" si="6"/>
        <v>3</v>
      </c>
      <c r="AR108" s="11">
        <f t="shared" si="7"/>
        <v>1</v>
      </c>
      <c r="AS108" s="11"/>
      <c r="AT108" s="11"/>
      <c r="AU108" s="6"/>
    </row>
    <row r="109" spans="1:47" s="7" customFormat="1" ht="11.25">
      <c r="A109" s="3" t="s">
        <v>1393</v>
      </c>
      <c r="B109" s="9"/>
      <c r="C109" s="9"/>
      <c r="D109" s="9"/>
      <c r="E109" s="9"/>
      <c r="F109" s="9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>
        <v>3</v>
      </c>
      <c r="U109" s="3"/>
      <c r="V109" s="3"/>
      <c r="W109" s="3"/>
      <c r="X109" s="3"/>
      <c r="Y109" s="9"/>
      <c r="Z109" s="3"/>
      <c r="AA109" s="3"/>
      <c r="AB109" s="33"/>
      <c r="AC109" s="3"/>
      <c r="AD109" s="3"/>
      <c r="AE109" s="3"/>
      <c r="AF109" s="3"/>
      <c r="AG109" s="9"/>
      <c r="AH109" s="9"/>
      <c r="AI109" s="9"/>
      <c r="AJ109" s="33"/>
      <c r="AK109" s="9"/>
      <c r="AL109" s="9"/>
      <c r="AM109" s="9"/>
      <c r="AN109" s="9"/>
      <c r="AO109" s="9"/>
      <c r="AP109" s="33"/>
      <c r="AQ109" s="9">
        <f t="shared" si="6"/>
        <v>3</v>
      </c>
      <c r="AR109" s="11">
        <f t="shared" si="7"/>
        <v>1</v>
      </c>
      <c r="AS109" s="11"/>
      <c r="AT109" s="11"/>
      <c r="AU109" s="6"/>
    </row>
    <row r="110" spans="1:92" s="7" customFormat="1" ht="11.25">
      <c r="A110" s="3" t="s">
        <v>326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9"/>
      <c r="Z110" s="3"/>
      <c r="AA110" s="3"/>
      <c r="AB110" s="33">
        <v>3</v>
      </c>
      <c r="AC110" s="3"/>
      <c r="AD110" s="3"/>
      <c r="AE110" s="3"/>
      <c r="AF110" s="3"/>
      <c r="AG110" s="3"/>
      <c r="AH110" s="3"/>
      <c r="AI110" s="3"/>
      <c r="AJ110" s="33"/>
      <c r="AK110" s="33"/>
      <c r="AL110" s="33"/>
      <c r="AM110" s="33"/>
      <c r="AN110" s="33"/>
      <c r="AO110" s="3"/>
      <c r="AP110" s="3"/>
      <c r="AQ110" s="9">
        <f t="shared" si="6"/>
        <v>3</v>
      </c>
      <c r="AR110" s="11">
        <f t="shared" si="7"/>
        <v>1</v>
      </c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44" s="7" customFormat="1" ht="11.25">
      <c r="A111" s="9" t="s">
        <v>477</v>
      </c>
      <c r="B111" s="9"/>
      <c r="C111" s="9"/>
      <c r="D111" s="9"/>
      <c r="E111" s="9"/>
      <c r="F111" s="9"/>
      <c r="G111" s="3"/>
      <c r="H111" s="3"/>
      <c r="I111" s="3"/>
      <c r="J111" s="3"/>
      <c r="K111" s="3"/>
      <c r="L111" s="3"/>
      <c r="M111" s="3"/>
      <c r="N111" s="3">
        <v>2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9"/>
      <c r="Z111" s="3"/>
      <c r="AA111" s="3"/>
      <c r="AB111" s="33"/>
      <c r="AC111" s="3"/>
      <c r="AD111" s="3"/>
      <c r="AE111" s="3"/>
      <c r="AF111" s="3"/>
      <c r="AG111" s="9"/>
      <c r="AH111" s="9"/>
      <c r="AI111" s="9"/>
      <c r="AJ111" s="33"/>
      <c r="AK111" s="9"/>
      <c r="AL111" s="9"/>
      <c r="AM111" s="9"/>
      <c r="AN111" s="9"/>
      <c r="AO111" s="9"/>
      <c r="AP111" s="33"/>
      <c r="AQ111" s="9">
        <f t="shared" si="6"/>
        <v>2</v>
      </c>
      <c r="AR111" s="11">
        <f t="shared" si="7"/>
        <v>1</v>
      </c>
    </row>
    <row r="112" spans="1:44" s="7" customFormat="1" ht="11.25">
      <c r="A112" s="3" t="s">
        <v>929</v>
      </c>
      <c r="B112" s="3"/>
      <c r="C112" s="9"/>
      <c r="D112" s="9"/>
      <c r="E112" s="9"/>
      <c r="F112" s="9">
        <v>2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9"/>
      <c r="Z112" s="3"/>
      <c r="AA112" s="3"/>
      <c r="AB112" s="33"/>
      <c r="AC112" s="3"/>
      <c r="AD112" s="3"/>
      <c r="AE112" s="3"/>
      <c r="AF112" s="3"/>
      <c r="AG112" s="9"/>
      <c r="AH112" s="9"/>
      <c r="AI112" s="9"/>
      <c r="AJ112" s="33"/>
      <c r="AK112" s="9"/>
      <c r="AL112" s="9"/>
      <c r="AM112" s="9"/>
      <c r="AN112" s="9"/>
      <c r="AO112" s="9"/>
      <c r="AP112" s="33"/>
      <c r="AQ112" s="9">
        <f t="shared" si="6"/>
        <v>2</v>
      </c>
      <c r="AR112" s="11">
        <f t="shared" si="7"/>
        <v>1</v>
      </c>
    </row>
    <row r="113" spans="1:92" ht="11.25">
      <c r="A113" s="3" t="s">
        <v>440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>
        <v>2</v>
      </c>
      <c r="Q113" s="3"/>
      <c r="R113" s="3"/>
      <c r="S113" s="3"/>
      <c r="T113" s="3"/>
      <c r="U113" s="3"/>
      <c r="V113" s="3"/>
      <c r="W113" s="3"/>
      <c r="X113" s="3"/>
      <c r="Y113" s="9"/>
      <c r="Z113" s="3"/>
      <c r="AA113" s="3"/>
      <c r="AB113" s="33"/>
      <c r="AC113" s="3"/>
      <c r="AD113" s="3"/>
      <c r="AE113" s="3"/>
      <c r="AF113" s="3"/>
      <c r="AG113" s="9"/>
      <c r="AH113" s="9"/>
      <c r="AI113" s="9"/>
      <c r="AJ113" s="33"/>
      <c r="AK113" s="9"/>
      <c r="AL113" s="9"/>
      <c r="AM113" s="9"/>
      <c r="AN113" s="9"/>
      <c r="AO113" s="9"/>
      <c r="AP113" s="33"/>
      <c r="AQ113" s="9">
        <f t="shared" si="6"/>
        <v>2</v>
      </c>
      <c r="AR113" s="11">
        <f t="shared" si="7"/>
        <v>1</v>
      </c>
      <c r="AS113" s="20"/>
      <c r="AT113" s="20"/>
      <c r="AU113" s="20"/>
      <c r="AV113" s="24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</row>
    <row r="114" spans="1:59" ht="11.25">
      <c r="A114" s="3" t="s">
        <v>56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9"/>
      <c r="Z114" s="3"/>
      <c r="AA114" s="3"/>
      <c r="AB114" s="33"/>
      <c r="AC114" s="3"/>
      <c r="AD114" s="3"/>
      <c r="AE114" s="3">
        <v>2</v>
      </c>
      <c r="AF114" s="3"/>
      <c r="AG114" s="9"/>
      <c r="AH114" s="9"/>
      <c r="AI114" s="9"/>
      <c r="AJ114" s="33"/>
      <c r="AK114" s="9"/>
      <c r="AL114" s="9"/>
      <c r="AM114" s="9"/>
      <c r="AN114" s="9"/>
      <c r="AO114" s="9"/>
      <c r="AP114" s="33"/>
      <c r="AQ114" s="9">
        <f t="shared" si="6"/>
        <v>2</v>
      </c>
      <c r="AR114" s="11">
        <f t="shared" si="7"/>
        <v>1</v>
      </c>
      <c r="AS114" s="7"/>
      <c r="AT114" s="7"/>
      <c r="AU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92" ht="11.25">
      <c r="A115" s="3" t="s">
        <v>446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>
        <v>2</v>
      </c>
      <c r="Q115" s="3"/>
      <c r="R115" s="3"/>
      <c r="S115" s="3"/>
      <c r="T115" s="3"/>
      <c r="U115" s="3"/>
      <c r="V115" s="3"/>
      <c r="W115" s="3"/>
      <c r="X115" s="3"/>
      <c r="Y115" s="9"/>
      <c r="Z115" s="3"/>
      <c r="AA115" s="3"/>
      <c r="AB115" s="33"/>
      <c r="AC115" s="3"/>
      <c r="AD115" s="3"/>
      <c r="AE115" s="3"/>
      <c r="AF115" s="3"/>
      <c r="AG115" s="3"/>
      <c r="AH115" s="3"/>
      <c r="AI115" s="3"/>
      <c r="AJ115" s="33"/>
      <c r="AK115" s="33"/>
      <c r="AL115" s="33"/>
      <c r="AM115" s="33"/>
      <c r="AN115" s="33"/>
      <c r="AO115" s="3"/>
      <c r="AP115" s="9"/>
      <c r="AQ115" s="9">
        <f t="shared" si="6"/>
        <v>2</v>
      </c>
      <c r="AR115" s="11">
        <f t="shared" si="7"/>
        <v>1</v>
      </c>
      <c r="AS115" s="6"/>
      <c r="AT115" s="6"/>
      <c r="AV115" s="6"/>
      <c r="AW115" s="6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</row>
    <row r="116" spans="1:92" ht="11.25">
      <c r="A116" s="3" t="s">
        <v>1580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9"/>
      <c r="Z116" s="3"/>
      <c r="AA116" s="3"/>
      <c r="AB116" s="33"/>
      <c r="AC116" s="3">
        <v>2</v>
      </c>
      <c r="AD116" s="3"/>
      <c r="AE116" s="3"/>
      <c r="AF116" s="3"/>
      <c r="AG116" s="9"/>
      <c r="AH116" s="9"/>
      <c r="AI116" s="9"/>
      <c r="AJ116" s="33"/>
      <c r="AK116" s="33"/>
      <c r="AL116" s="33"/>
      <c r="AM116" s="33"/>
      <c r="AN116" s="33"/>
      <c r="AO116" s="9"/>
      <c r="AP116" s="33"/>
      <c r="AQ116" s="9">
        <f t="shared" si="6"/>
        <v>2</v>
      </c>
      <c r="AR116" s="11">
        <f t="shared" si="7"/>
        <v>1</v>
      </c>
      <c r="AS116" s="7"/>
      <c r="AT116" s="7"/>
      <c r="AU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</row>
    <row r="117" spans="1:92" ht="11.25">
      <c r="A117" s="3" t="s">
        <v>506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9"/>
      <c r="Z117" s="3"/>
      <c r="AA117" s="3"/>
      <c r="AB117" s="33"/>
      <c r="AC117" s="3">
        <v>2</v>
      </c>
      <c r="AD117" s="3"/>
      <c r="AE117" s="3"/>
      <c r="AF117" s="3"/>
      <c r="AG117" s="3"/>
      <c r="AH117" s="3"/>
      <c r="AI117" s="3"/>
      <c r="AJ117" s="33"/>
      <c r="AK117" s="33"/>
      <c r="AL117" s="33"/>
      <c r="AM117" s="33"/>
      <c r="AN117" s="33"/>
      <c r="AO117" s="3"/>
      <c r="AP117" s="3"/>
      <c r="AQ117" s="9">
        <f t="shared" si="6"/>
        <v>2</v>
      </c>
      <c r="AR117" s="11">
        <f t="shared" si="7"/>
        <v>1</v>
      </c>
      <c r="AS117" s="7"/>
      <c r="AT117" s="7"/>
      <c r="AU117" s="7"/>
      <c r="CH117" s="7"/>
      <c r="CI117" s="7"/>
      <c r="CJ117" s="7"/>
      <c r="CK117" s="7"/>
      <c r="CL117" s="7"/>
      <c r="CM117" s="7"/>
      <c r="CN117" s="7"/>
    </row>
    <row r="118" spans="1:44" s="7" customFormat="1" ht="11.25">
      <c r="A118" s="3" t="s">
        <v>1563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9"/>
      <c r="Z118" s="3"/>
      <c r="AA118" s="3"/>
      <c r="AB118" s="33"/>
      <c r="AC118" s="3">
        <v>2</v>
      </c>
      <c r="AD118" s="3"/>
      <c r="AE118" s="3"/>
      <c r="AF118" s="3"/>
      <c r="AG118" s="3"/>
      <c r="AH118" s="3"/>
      <c r="AI118" s="3"/>
      <c r="AJ118" s="33"/>
      <c r="AK118" s="33"/>
      <c r="AL118" s="33"/>
      <c r="AM118" s="33"/>
      <c r="AN118" s="33"/>
      <c r="AO118" s="3"/>
      <c r="AP118" s="9"/>
      <c r="AQ118" s="9">
        <f t="shared" si="6"/>
        <v>2</v>
      </c>
      <c r="AR118" s="11">
        <f t="shared" si="7"/>
        <v>1</v>
      </c>
    </row>
    <row r="119" spans="1:85" s="7" customFormat="1" ht="11.25">
      <c r="A119" s="3" t="s">
        <v>349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9"/>
      <c r="Z119" s="3"/>
      <c r="AA119" s="3"/>
      <c r="AB119" s="33"/>
      <c r="AC119" s="3">
        <v>2</v>
      </c>
      <c r="AD119" s="3"/>
      <c r="AE119" s="3"/>
      <c r="AF119" s="3"/>
      <c r="AG119" s="3"/>
      <c r="AH119" s="3"/>
      <c r="AI119" s="3"/>
      <c r="AJ119" s="33"/>
      <c r="AK119" s="33"/>
      <c r="AL119" s="33"/>
      <c r="AM119" s="33"/>
      <c r="AN119" s="33"/>
      <c r="AO119" s="3"/>
      <c r="AP119" s="9"/>
      <c r="AQ119" s="9">
        <f t="shared" si="6"/>
        <v>2</v>
      </c>
      <c r="AR119" s="11">
        <f t="shared" si="7"/>
        <v>1</v>
      </c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47" s="7" customFormat="1" ht="11.25" customHeight="1">
      <c r="A120" s="3" t="s">
        <v>409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9">
        <v>2</v>
      </c>
      <c r="Z120" s="3"/>
      <c r="AA120" s="3"/>
      <c r="AB120" s="33"/>
      <c r="AC120" s="3"/>
      <c r="AD120" s="3"/>
      <c r="AE120" s="3"/>
      <c r="AF120" s="3"/>
      <c r="AG120" s="3"/>
      <c r="AH120" s="3"/>
      <c r="AI120" s="3"/>
      <c r="AJ120" s="33"/>
      <c r="AK120" s="33"/>
      <c r="AL120" s="33"/>
      <c r="AM120" s="33"/>
      <c r="AN120" s="33"/>
      <c r="AO120" s="3"/>
      <c r="AP120" s="3"/>
      <c r="AQ120" s="9">
        <f t="shared" si="6"/>
        <v>2</v>
      </c>
      <c r="AR120" s="11">
        <f t="shared" si="7"/>
        <v>1</v>
      </c>
      <c r="AS120" s="11"/>
      <c r="AT120" s="11"/>
      <c r="AU120" s="6"/>
    </row>
    <row r="121" spans="1:49" s="7" customFormat="1" ht="11.25">
      <c r="A121" s="3" t="s">
        <v>285</v>
      </c>
      <c r="B121" s="3"/>
      <c r="C121" s="3"/>
      <c r="D121" s="3"/>
      <c r="E121" s="3"/>
      <c r="F121" s="3">
        <v>2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9"/>
      <c r="Z121" s="3"/>
      <c r="AA121" s="3"/>
      <c r="AB121" s="33"/>
      <c r="AC121" s="3"/>
      <c r="AD121" s="3"/>
      <c r="AE121" s="3"/>
      <c r="AF121" s="3"/>
      <c r="AG121" s="3"/>
      <c r="AH121" s="3"/>
      <c r="AI121" s="3"/>
      <c r="AJ121" s="33"/>
      <c r="AK121" s="33"/>
      <c r="AL121" s="33"/>
      <c r="AM121" s="33"/>
      <c r="AN121" s="33"/>
      <c r="AO121" s="3"/>
      <c r="AP121" s="3"/>
      <c r="AQ121" s="9">
        <f t="shared" si="6"/>
        <v>2</v>
      </c>
      <c r="AR121" s="11">
        <f t="shared" si="7"/>
        <v>1</v>
      </c>
      <c r="AS121" s="6"/>
      <c r="AT121" s="6"/>
      <c r="AU121" s="6"/>
      <c r="AV121" s="6"/>
      <c r="AW121" s="6"/>
    </row>
    <row r="122" spans="1:48" s="7" customFormat="1" ht="11.25">
      <c r="A122" s="3" t="s">
        <v>378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9"/>
      <c r="Z122" s="3"/>
      <c r="AA122" s="3">
        <v>1</v>
      </c>
      <c r="AB122" s="33"/>
      <c r="AC122" s="3"/>
      <c r="AD122" s="3"/>
      <c r="AE122" s="3"/>
      <c r="AF122" s="3"/>
      <c r="AG122" s="3"/>
      <c r="AH122" s="3"/>
      <c r="AI122" s="3"/>
      <c r="AJ122" s="33"/>
      <c r="AK122" s="33"/>
      <c r="AL122" s="33"/>
      <c r="AM122" s="33"/>
      <c r="AN122" s="33"/>
      <c r="AO122" s="3"/>
      <c r="AP122" s="3"/>
      <c r="AQ122" s="9">
        <f t="shared" si="6"/>
        <v>1</v>
      </c>
      <c r="AR122" s="11">
        <f t="shared" si="7"/>
        <v>1</v>
      </c>
      <c r="AS122" s="20"/>
      <c r="AT122" s="20"/>
      <c r="AU122" s="20"/>
      <c r="AV122" s="20"/>
    </row>
    <row r="123" spans="1:92" s="7" customFormat="1" ht="11.25" customHeight="1">
      <c r="A123" s="9" t="s">
        <v>484</v>
      </c>
      <c r="B123" s="3"/>
      <c r="C123" s="3"/>
      <c r="D123" s="3"/>
      <c r="E123" s="3"/>
      <c r="F123" s="3">
        <v>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9"/>
      <c r="Z123" s="3"/>
      <c r="AA123" s="3"/>
      <c r="AB123" s="33"/>
      <c r="AC123" s="3"/>
      <c r="AD123" s="3"/>
      <c r="AE123" s="3"/>
      <c r="AF123" s="3"/>
      <c r="AG123" s="3"/>
      <c r="AH123" s="3"/>
      <c r="AI123" s="3"/>
      <c r="AJ123" s="33"/>
      <c r="AK123" s="9"/>
      <c r="AL123" s="9"/>
      <c r="AM123" s="9"/>
      <c r="AN123" s="9"/>
      <c r="AO123" s="3"/>
      <c r="AP123" s="3"/>
      <c r="AQ123" s="9">
        <f t="shared" si="6"/>
        <v>1</v>
      </c>
      <c r="AR123" s="11">
        <f t="shared" si="7"/>
        <v>1</v>
      </c>
      <c r="AS123" s="6"/>
      <c r="AT123" s="6"/>
      <c r="AU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</row>
    <row r="124" spans="1:44" s="7" customFormat="1" ht="11.25">
      <c r="A124" s="3" t="s">
        <v>395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9"/>
      <c r="Z124" s="3"/>
      <c r="AA124" s="3">
        <v>1</v>
      </c>
      <c r="AB124" s="33"/>
      <c r="AC124" s="3"/>
      <c r="AD124" s="3"/>
      <c r="AE124" s="3"/>
      <c r="AF124" s="3"/>
      <c r="AG124" s="9"/>
      <c r="AH124" s="9"/>
      <c r="AI124" s="9"/>
      <c r="AJ124" s="33"/>
      <c r="AK124" s="9"/>
      <c r="AL124" s="9"/>
      <c r="AM124" s="9"/>
      <c r="AN124" s="9"/>
      <c r="AO124" s="9"/>
      <c r="AP124" s="33"/>
      <c r="AQ124" s="9">
        <f t="shared" si="6"/>
        <v>1</v>
      </c>
      <c r="AR124" s="11">
        <f t="shared" si="7"/>
        <v>1</v>
      </c>
    </row>
    <row r="125" spans="1:92" ht="11.25">
      <c r="A125" s="3" t="s">
        <v>314</v>
      </c>
      <c r="B125" s="3"/>
      <c r="C125" s="3"/>
      <c r="D125" s="3"/>
      <c r="E125" s="3"/>
      <c r="F125" s="3"/>
      <c r="G125" s="3">
        <v>1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9"/>
      <c r="Z125" s="3"/>
      <c r="AA125" s="3"/>
      <c r="AB125" s="33"/>
      <c r="AC125" s="3"/>
      <c r="AD125" s="3"/>
      <c r="AE125" s="3"/>
      <c r="AF125" s="3"/>
      <c r="AG125" s="3"/>
      <c r="AH125" s="3"/>
      <c r="AI125" s="3"/>
      <c r="AJ125" s="33"/>
      <c r="AK125" s="33"/>
      <c r="AL125" s="33"/>
      <c r="AM125" s="33"/>
      <c r="AN125" s="33"/>
      <c r="AO125" s="3"/>
      <c r="AP125" s="3"/>
      <c r="AQ125" s="9">
        <f t="shared" si="6"/>
        <v>1</v>
      </c>
      <c r="AR125" s="11">
        <f t="shared" si="7"/>
        <v>1</v>
      </c>
      <c r="AS125" s="7"/>
      <c r="AT125" s="7"/>
      <c r="AU125" s="7"/>
      <c r="CH125" s="7"/>
      <c r="CI125" s="7"/>
      <c r="CJ125" s="7"/>
      <c r="CK125" s="7"/>
      <c r="CL125" s="7"/>
      <c r="CM125" s="7"/>
      <c r="CN125" s="7"/>
    </row>
    <row r="126" spans="1:49" ht="11.25">
      <c r="A126" s="3" t="s">
        <v>1312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>
        <v>0</v>
      </c>
      <c r="Q126" s="3"/>
      <c r="R126" s="3"/>
      <c r="S126" s="3"/>
      <c r="T126" s="3"/>
      <c r="U126" s="3"/>
      <c r="V126" s="3"/>
      <c r="W126" s="3"/>
      <c r="X126" s="3"/>
      <c r="Y126" s="9"/>
      <c r="Z126" s="3"/>
      <c r="AA126" s="3"/>
      <c r="AB126" s="33"/>
      <c r="AC126" s="3"/>
      <c r="AD126" s="3"/>
      <c r="AE126" s="3"/>
      <c r="AF126" s="3"/>
      <c r="AG126" s="9"/>
      <c r="AH126" s="9"/>
      <c r="AI126" s="9"/>
      <c r="AJ126" s="33"/>
      <c r="AK126" s="9"/>
      <c r="AL126" s="9"/>
      <c r="AM126" s="9"/>
      <c r="AN126" s="9"/>
      <c r="AO126" s="9"/>
      <c r="AP126" s="33"/>
      <c r="AQ126" s="9">
        <f t="shared" si="6"/>
        <v>0</v>
      </c>
      <c r="AR126" s="11">
        <f t="shared" si="7"/>
        <v>1</v>
      </c>
      <c r="AS126" s="20"/>
      <c r="AT126" s="20"/>
      <c r="AU126" s="20"/>
      <c r="AV126" s="24"/>
      <c r="AW126" s="6"/>
    </row>
    <row r="127" spans="1:49" ht="11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9"/>
      <c r="Z127" s="3"/>
      <c r="AA127" s="3"/>
      <c r="AB127" s="33"/>
      <c r="AC127" s="3"/>
      <c r="AD127" s="3"/>
      <c r="AE127" s="3"/>
      <c r="AF127" s="3"/>
      <c r="AG127" s="3"/>
      <c r="AH127" s="3"/>
      <c r="AI127" s="3"/>
      <c r="AJ127" s="33"/>
      <c r="AK127" s="33"/>
      <c r="AL127" s="33"/>
      <c r="AM127" s="33"/>
      <c r="AN127" s="33"/>
      <c r="AO127" s="3"/>
      <c r="AP127" s="3"/>
      <c r="AQ127" s="9">
        <f t="shared" si="6"/>
        <v>0</v>
      </c>
      <c r="AR127" s="11">
        <f t="shared" si="7"/>
        <v>0</v>
      </c>
      <c r="AS127" s="6"/>
      <c r="AT127" s="6"/>
      <c r="AV127" s="6"/>
      <c r="AW127" s="6"/>
    </row>
    <row r="128" spans="45:49" ht="11.25">
      <c r="AS128" s="6"/>
      <c r="AT128" s="6"/>
      <c r="AV128" s="6"/>
      <c r="AW128" s="6"/>
    </row>
  </sheetData>
  <sheetProtection/>
  <printOptions/>
  <pageMargins left="0.45" right="0.45" top="0.5" bottom="0.5" header="0.3" footer="0.3"/>
  <pageSetup horizontalDpi="600" verticalDpi="600" orientation="landscape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5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17.8515625" style="12" customWidth="1"/>
    <col min="2" max="2" width="3.00390625" style="20" customWidth="1"/>
    <col min="3" max="14" width="3.00390625" style="20" bestFit="1" customWidth="1"/>
    <col min="15" max="15" width="3.00390625" style="7" bestFit="1" customWidth="1"/>
    <col min="16" max="16" width="3.00390625" style="20" bestFit="1" customWidth="1"/>
    <col min="17" max="17" width="3.00390625" style="7" bestFit="1" customWidth="1"/>
    <col min="18" max="18" width="3.57421875" style="20" bestFit="1" customWidth="1"/>
    <col min="19" max="20" width="3.00390625" style="7" bestFit="1" customWidth="1"/>
    <col min="21" max="21" width="3.57421875" style="24" bestFit="1" customWidth="1"/>
    <col min="22" max="23" width="3.00390625" style="20" bestFit="1" customWidth="1"/>
    <col min="24" max="24" width="3.00390625" style="34" bestFit="1" customWidth="1"/>
    <col min="25" max="26" width="3.00390625" style="20" bestFit="1" customWidth="1"/>
    <col min="27" max="27" width="3.57421875" style="20" bestFit="1" customWidth="1"/>
    <col min="28" max="28" width="3.00390625" style="20" bestFit="1" customWidth="1"/>
    <col min="29" max="29" width="3.00390625" style="20" customWidth="1"/>
    <col min="30" max="35" width="3.00390625" style="20" bestFit="1" customWidth="1"/>
    <col min="36" max="36" width="6.8515625" style="20" bestFit="1" customWidth="1"/>
    <col min="37" max="37" width="2.7109375" style="24" bestFit="1" customWidth="1"/>
    <col min="38" max="38" width="2.421875" style="11" customWidth="1"/>
    <col min="39" max="39" width="9.57421875" style="57" customWidth="1"/>
    <col min="40" max="41" width="2.7109375" style="24" customWidth="1"/>
    <col min="42" max="42" width="3.00390625" style="12" customWidth="1"/>
    <col min="43" max="52" width="3.00390625" style="6" customWidth="1"/>
    <col min="53" max="16384" width="11.421875" style="6" customWidth="1"/>
  </cols>
  <sheetData>
    <row r="1" spans="1:42" ht="37.5" customHeight="1">
      <c r="A1" s="2" t="s">
        <v>252</v>
      </c>
      <c r="B1" s="31" t="s">
        <v>366</v>
      </c>
      <c r="C1" s="31" t="s">
        <v>288</v>
      </c>
      <c r="D1" s="31" t="s">
        <v>5</v>
      </c>
      <c r="E1" s="31" t="s">
        <v>406</v>
      </c>
      <c r="F1" s="32" t="s">
        <v>484</v>
      </c>
      <c r="G1" s="31" t="s">
        <v>154</v>
      </c>
      <c r="H1" s="31" t="s">
        <v>177</v>
      </c>
      <c r="I1" s="31" t="s">
        <v>1508</v>
      </c>
      <c r="J1" s="31" t="s">
        <v>287</v>
      </c>
      <c r="K1" s="31" t="s">
        <v>18</v>
      </c>
      <c r="L1" s="31" t="s">
        <v>34</v>
      </c>
      <c r="M1" s="31" t="s">
        <v>59</v>
      </c>
      <c r="N1" s="31" t="s">
        <v>271</v>
      </c>
      <c r="O1" s="31" t="s">
        <v>10</v>
      </c>
      <c r="P1" s="31" t="s">
        <v>132</v>
      </c>
      <c r="Q1" s="31" t="s">
        <v>218</v>
      </c>
      <c r="R1" s="31" t="s">
        <v>94</v>
      </c>
      <c r="S1" s="31" t="s">
        <v>175</v>
      </c>
      <c r="T1" s="31" t="s">
        <v>15</v>
      </c>
      <c r="U1" s="31" t="s">
        <v>12</v>
      </c>
      <c r="V1" s="31" t="s">
        <v>1468</v>
      </c>
      <c r="W1" s="32" t="s">
        <v>13</v>
      </c>
      <c r="X1" s="31" t="s">
        <v>1509</v>
      </c>
      <c r="Y1" s="32" t="s">
        <v>67</v>
      </c>
      <c r="Z1" s="31" t="s">
        <v>475</v>
      </c>
      <c r="AA1" s="31" t="s">
        <v>152</v>
      </c>
      <c r="AB1" s="31" t="s">
        <v>19</v>
      </c>
      <c r="AC1" s="31" t="s">
        <v>435</v>
      </c>
      <c r="AD1" s="32"/>
      <c r="AE1" s="31"/>
      <c r="AF1" s="31"/>
      <c r="AG1" s="31"/>
      <c r="AH1" s="32"/>
      <c r="AI1" s="31"/>
      <c r="AJ1" s="42" t="s">
        <v>259</v>
      </c>
      <c r="AK1" s="9"/>
      <c r="AM1" s="79" t="s">
        <v>1650</v>
      </c>
      <c r="AP1" s="6"/>
    </row>
    <row r="2" spans="1:38" ht="11.25">
      <c r="A2" s="1" t="s">
        <v>679</v>
      </c>
      <c r="B2" s="3"/>
      <c r="C2" s="3"/>
      <c r="D2" s="66">
        <v>10</v>
      </c>
      <c r="E2" s="66">
        <v>9</v>
      </c>
      <c r="F2" s="3"/>
      <c r="G2" s="3"/>
      <c r="H2" s="3"/>
      <c r="I2" s="3"/>
      <c r="J2" s="3">
        <v>16</v>
      </c>
      <c r="K2" s="3">
        <v>15</v>
      </c>
      <c r="L2" s="3"/>
      <c r="M2" s="3"/>
      <c r="N2" s="3"/>
      <c r="O2" s="3">
        <v>10</v>
      </c>
      <c r="P2" s="3">
        <v>13</v>
      </c>
      <c r="Q2" s="3"/>
      <c r="R2" s="3"/>
      <c r="S2" s="3"/>
      <c r="T2" s="3"/>
      <c r="U2" s="9">
        <v>13</v>
      </c>
      <c r="V2" s="3"/>
      <c r="W2" s="3"/>
      <c r="X2" s="33"/>
      <c r="Y2" s="3"/>
      <c r="Z2" s="3"/>
      <c r="AA2" s="3"/>
      <c r="AB2" s="3">
        <v>15</v>
      </c>
      <c r="AC2" s="3"/>
      <c r="AD2" s="3"/>
      <c r="AE2" s="3"/>
      <c r="AF2" s="3"/>
      <c r="AG2" s="3"/>
      <c r="AH2" s="3"/>
      <c r="AI2" s="3"/>
      <c r="AJ2" s="3">
        <f>-E2-D2</f>
        <v>-19</v>
      </c>
      <c r="AK2" s="9">
        <f>SUM(B2:AJ2)</f>
        <v>82</v>
      </c>
      <c r="AL2" s="24">
        <f>COUNTA(B2:AI2)</f>
        <v>8</v>
      </c>
    </row>
    <row r="3" spans="1:42" ht="11.25">
      <c r="A3" s="1" t="s">
        <v>686</v>
      </c>
      <c r="B3" s="3"/>
      <c r="C3" s="3"/>
      <c r="D3" s="3">
        <v>10</v>
      </c>
      <c r="E3" s="3">
        <v>11</v>
      </c>
      <c r="F3" s="3"/>
      <c r="G3" s="3"/>
      <c r="H3" s="3"/>
      <c r="I3" s="3"/>
      <c r="J3" s="3"/>
      <c r="K3" s="3"/>
      <c r="L3" s="3"/>
      <c r="M3" s="66">
        <v>3</v>
      </c>
      <c r="N3" s="3"/>
      <c r="O3" s="3"/>
      <c r="P3" s="66">
        <v>3</v>
      </c>
      <c r="Q3" s="3"/>
      <c r="R3" s="3"/>
      <c r="S3" s="3"/>
      <c r="T3" s="3">
        <v>3</v>
      </c>
      <c r="U3" s="9">
        <v>6</v>
      </c>
      <c r="V3" s="3"/>
      <c r="W3" s="3">
        <v>9</v>
      </c>
      <c r="X3" s="33"/>
      <c r="Y3" s="3"/>
      <c r="Z3" s="3"/>
      <c r="AA3" s="3"/>
      <c r="AB3" s="3">
        <v>13</v>
      </c>
      <c r="AC3" s="3"/>
      <c r="AD3" s="3"/>
      <c r="AE3" s="3"/>
      <c r="AF3" s="3"/>
      <c r="AG3" s="3"/>
      <c r="AH3" s="3"/>
      <c r="AI3" s="3"/>
      <c r="AJ3" s="9">
        <f>-M3-P3</f>
        <v>-6</v>
      </c>
      <c r="AK3" s="9">
        <f>SUM(B3:AJ3)</f>
        <v>52</v>
      </c>
      <c r="AL3" s="11">
        <f>COUNTA(B3:AI3)</f>
        <v>8</v>
      </c>
      <c r="AM3" s="89">
        <f>SUM(AN3:AP3)</f>
        <v>24</v>
      </c>
      <c r="AN3" s="3">
        <v>10</v>
      </c>
      <c r="AO3" s="3">
        <v>11</v>
      </c>
      <c r="AP3" s="3">
        <v>3</v>
      </c>
    </row>
    <row r="4" spans="1:42" ht="11.25">
      <c r="A4" s="1" t="s">
        <v>721</v>
      </c>
      <c r="B4" s="3"/>
      <c r="C4" s="3"/>
      <c r="D4" s="3">
        <v>6</v>
      </c>
      <c r="E4" s="3">
        <v>7</v>
      </c>
      <c r="F4" s="3"/>
      <c r="G4" s="3"/>
      <c r="H4" s="3"/>
      <c r="I4" s="3">
        <v>9</v>
      </c>
      <c r="J4" s="3">
        <v>12</v>
      </c>
      <c r="K4" s="3">
        <v>10</v>
      </c>
      <c r="L4" s="3"/>
      <c r="M4" s="3">
        <v>8</v>
      </c>
      <c r="N4" s="3"/>
      <c r="O4" s="3"/>
      <c r="P4" s="3"/>
      <c r="Q4" s="3"/>
      <c r="R4" s="3"/>
      <c r="S4" s="3"/>
      <c r="T4" s="3"/>
      <c r="U4" s="9"/>
      <c r="V4" s="3"/>
      <c r="W4" s="3"/>
      <c r="X4" s="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1"/>
      <c r="AK4" s="9">
        <f>SUM(B4:AJ4)</f>
        <v>52</v>
      </c>
      <c r="AL4" s="11">
        <f>COUNTA(B4:AI4)</f>
        <v>6</v>
      </c>
      <c r="AM4" s="89">
        <f>SUM(AN4:AP4)</f>
        <v>21</v>
      </c>
      <c r="AN4" s="3">
        <v>6</v>
      </c>
      <c r="AO4" s="3">
        <v>7</v>
      </c>
      <c r="AP4" s="3">
        <v>8</v>
      </c>
    </row>
    <row r="5" spans="1:38" ht="11.25">
      <c r="A5" s="28" t="s">
        <v>1224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6">
        <v>4</v>
      </c>
      <c r="N5" s="3"/>
      <c r="O5" s="3">
        <v>8</v>
      </c>
      <c r="P5" s="3">
        <v>9</v>
      </c>
      <c r="Q5" s="3"/>
      <c r="R5" s="3"/>
      <c r="S5" s="3">
        <v>13</v>
      </c>
      <c r="T5" s="3"/>
      <c r="U5" s="9">
        <v>5</v>
      </c>
      <c r="V5" s="3"/>
      <c r="W5" s="3">
        <v>6</v>
      </c>
      <c r="X5" s="33"/>
      <c r="Y5" s="3"/>
      <c r="Z5" s="3"/>
      <c r="AA5" s="3"/>
      <c r="AB5" s="3">
        <v>10</v>
      </c>
      <c r="AC5" s="3"/>
      <c r="AD5" s="3"/>
      <c r="AE5" s="3"/>
      <c r="AF5" s="3"/>
      <c r="AG5" s="3"/>
      <c r="AH5" s="3"/>
      <c r="AI5" s="3"/>
      <c r="AJ5" s="9">
        <f>-M5</f>
        <v>-4</v>
      </c>
      <c r="AK5" s="9">
        <f>SUM(B5:AJ5)</f>
        <v>51</v>
      </c>
      <c r="AL5" s="11">
        <f>COUNTA(B5:AI5)</f>
        <v>7</v>
      </c>
    </row>
    <row r="6" spans="1:38" ht="11.25">
      <c r="A6" s="1" t="s">
        <v>860</v>
      </c>
      <c r="B6" s="3"/>
      <c r="C6" s="3"/>
      <c r="D6" s="3"/>
      <c r="E6" s="3">
        <v>5</v>
      </c>
      <c r="F6" s="3"/>
      <c r="G6" s="3"/>
      <c r="H6" s="3">
        <v>8</v>
      </c>
      <c r="I6" s="3"/>
      <c r="J6" s="3"/>
      <c r="K6" s="3"/>
      <c r="L6" s="3"/>
      <c r="M6" s="3">
        <v>6</v>
      </c>
      <c r="N6" s="3"/>
      <c r="O6" s="3"/>
      <c r="P6" s="3">
        <v>11</v>
      </c>
      <c r="Q6" s="3"/>
      <c r="R6" s="3"/>
      <c r="S6" s="3">
        <v>11</v>
      </c>
      <c r="T6" s="3"/>
      <c r="U6" s="9">
        <v>5</v>
      </c>
      <c r="V6" s="3"/>
      <c r="W6" s="3">
        <v>9</v>
      </c>
      <c r="X6" s="3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9">
        <f>-E6</f>
        <v>-5</v>
      </c>
      <c r="AK6" s="9">
        <f>SUM(B6:AJ6)</f>
        <v>50</v>
      </c>
      <c r="AL6" s="11">
        <f>COUNTA(B6:AI6)</f>
        <v>7</v>
      </c>
    </row>
    <row r="7" spans="1:38" ht="11.25">
      <c r="A7" s="28" t="s">
        <v>684</v>
      </c>
      <c r="B7" s="3"/>
      <c r="C7" s="3"/>
      <c r="D7" s="3">
        <v>8</v>
      </c>
      <c r="E7" s="3"/>
      <c r="F7" s="3"/>
      <c r="G7" s="3"/>
      <c r="H7" s="3"/>
      <c r="I7" s="3"/>
      <c r="J7" s="3">
        <v>8</v>
      </c>
      <c r="K7" s="3">
        <v>7</v>
      </c>
      <c r="L7" s="3"/>
      <c r="M7" s="3"/>
      <c r="N7" s="3"/>
      <c r="O7" s="3"/>
      <c r="P7" s="3"/>
      <c r="Q7" s="3"/>
      <c r="R7" s="3"/>
      <c r="S7" s="3"/>
      <c r="T7" s="3"/>
      <c r="U7" s="9">
        <v>7</v>
      </c>
      <c r="V7" s="3"/>
      <c r="W7" s="3">
        <v>9</v>
      </c>
      <c r="X7" s="33"/>
      <c r="Y7" s="3"/>
      <c r="Z7" s="3"/>
      <c r="AA7" s="3">
        <v>8</v>
      </c>
      <c r="AB7" s="3"/>
      <c r="AC7" s="3"/>
      <c r="AD7" s="3"/>
      <c r="AE7" s="3"/>
      <c r="AF7" s="3"/>
      <c r="AG7" s="3"/>
      <c r="AH7" s="3"/>
      <c r="AI7" s="3"/>
      <c r="AJ7" s="3"/>
      <c r="AK7" s="9">
        <f>SUM(B7:AJ7)</f>
        <v>47</v>
      </c>
      <c r="AL7" s="24">
        <f>COUNTA(B7:AI7)</f>
        <v>6</v>
      </c>
    </row>
    <row r="8" spans="1:39" ht="11.25">
      <c r="A8" s="28" t="s">
        <v>611</v>
      </c>
      <c r="B8" s="3">
        <v>7</v>
      </c>
      <c r="C8" s="3"/>
      <c r="D8" s="3">
        <v>11</v>
      </c>
      <c r="E8" s="3"/>
      <c r="F8" s="3"/>
      <c r="G8" s="3"/>
      <c r="H8" s="3"/>
      <c r="I8" s="3"/>
      <c r="J8" s="3">
        <v>13</v>
      </c>
      <c r="K8" s="3">
        <v>2</v>
      </c>
      <c r="L8" s="3"/>
      <c r="M8" s="3"/>
      <c r="N8" s="3"/>
      <c r="O8" s="3"/>
      <c r="P8" s="3"/>
      <c r="Q8" s="3"/>
      <c r="R8" s="3"/>
      <c r="S8" s="3"/>
      <c r="T8" s="3"/>
      <c r="U8" s="9"/>
      <c r="V8" s="3"/>
      <c r="W8" s="3"/>
      <c r="X8" s="33">
        <v>7</v>
      </c>
      <c r="Y8" s="3"/>
      <c r="Z8" s="3"/>
      <c r="AA8" s="3">
        <v>5</v>
      </c>
      <c r="AB8" s="3"/>
      <c r="AC8" s="3"/>
      <c r="AD8" s="3"/>
      <c r="AE8" s="3"/>
      <c r="AF8" s="3"/>
      <c r="AG8" s="3"/>
      <c r="AH8" s="3"/>
      <c r="AI8" s="3"/>
      <c r="AJ8" s="3"/>
      <c r="AK8" s="9">
        <f>SUM(B8:AJ8)</f>
        <v>45</v>
      </c>
      <c r="AL8" s="24">
        <f>COUNTA(B8:AI8)</f>
        <v>6</v>
      </c>
      <c r="AM8" s="89">
        <v>7</v>
      </c>
    </row>
    <row r="9" spans="1:39" ht="11.25">
      <c r="A9" s="28" t="s">
        <v>859</v>
      </c>
      <c r="B9" s="66">
        <v>3</v>
      </c>
      <c r="C9" s="3"/>
      <c r="D9" s="3"/>
      <c r="E9" s="3">
        <v>6</v>
      </c>
      <c r="F9" s="3"/>
      <c r="G9" s="3"/>
      <c r="H9" s="3">
        <v>10</v>
      </c>
      <c r="I9" s="3"/>
      <c r="J9" s="3"/>
      <c r="K9" s="3"/>
      <c r="L9" s="3"/>
      <c r="M9" s="66">
        <v>1</v>
      </c>
      <c r="N9" s="3"/>
      <c r="O9" s="3">
        <v>4</v>
      </c>
      <c r="P9" s="3">
        <v>5</v>
      </c>
      <c r="Q9" s="3"/>
      <c r="R9" s="3"/>
      <c r="S9" s="3"/>
      <c r="T9" s="3"/>
      <c r="U9" s="9"/>
      <c r="V9" s="3"/>
      <c r="W9" s="3">
        <v>13</v>
      </c>
      <c r="X9" s="33"/>
      <c r="Y9" s="3"/>
      <c r="Z9" s="3"/>
      <c r="AA9" s="3"/>
      <c r="AB9" s="3">
        <v>7</v>
      </c>
      <c r="AC9" s="3"/>
      <c r="AD9" s="3"/>
      <c r="AE9" s="3"/>
      <c r="AF9" s="3"/>
      <c r="AG9" s="3"/>
      <c r="AH9" s="3"/>
      <c r="AI9" s="3"/>
      <c r="AJ9" s="9">
        <f>-M9-B9</f>
        <v>-4</v>
      </c>
      <c r="AK9" s="9">
        <f>SUM(B9:AJ9)</f>
        <v>45</v>
      </c>
      <c r="AL9" s="24">
        <f>COUNTA(B9:AI9)</f>
        <v>8</v>
      </c>
      <c r="AM9" s="89">
        <v>3</v>
      </c>
    </row>
    <row r="10" spans="1:42" ht="11.25">
      <c r="A10" s="1" t="s">
        <v>610</v>
      </c>
      <c r="B10" s="3">
        <v>10</v>
      </c>
      <c r="C10" s="3"/>
      <c r="D10" s="3"/>
      <c r="E10" s="3"/>
      <c r="F10" s="3"/>
      <c r="G10" s="3"/>
      <c r="H10" s="3"/>
      <c r="I10" s="3"/>
      <c r="J10" s="3">
        <v>8</v>
      </c>
      <c r="K10" s="3">
        <v>4</v>
      </c>
      <c r="L10" s="3"/>
      <c r="M10" s="3"/>
      <c r="N10" s="3"/>
      <c r="O10" s="3"/>
      <c r="P10" s="3"/>
      <c r="Q10" s="3"/>
      <c r="R10" s="3"/>
      <c r="S10" s="3"/>
      <c r="T10" s="3"/>
      <c r="U10" s="9"/>
      <c r="V10" s="3"/>
      <c r="W10" s="3"/>
      <c r="X10" s="33">
        <v>10</v>
      </c>
      <c r="Y10" s="3"/>
      <c r="Z10" s="3"/>
      <c r="AA10" s="3">
        <v>12</v>
      </c>
      <c r="AB10" s="3"/>
      <c r="AC10" s="3"/>
      <c r="AD10" s="3"/>
      <c r="AE10" s="3"/>
      <c r="AF10" s="3"/>
      <c r="AG10" s="3"/>
      <c r="AH10" s="3"/>
      <c r="AI10" s="3"/>
      <c r="AJ10" s="9"/>
      <c r="AK10" s="9">
        <f>SUM(B10:AJ10)</f>
        <v>44</v>
      </c>
      <c r="AL10" s="11">
        <f>COUNTA(B10:AI10)</f>
        <v>5</v>
      </c>
      <c r="AP10" s="20"/>
    </row>
    <row r="11" spans="1:42" ht="11.25">
      <c r="A11" s="28" t="s">
        <v>1222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66">
        <v>3</v>
      </c>
      <c r="N11" s="3"/>
      <c r="O11" s="3">
        <v>6</v>
      </c>
      <c r="P11" s="3">
        <v>9</v>
      </c>
      <c r="Q11" s="3"/>
      <c r="R11" s="3"/>
      <c r="S11" s="3"/>
      <c r="T11" s="3">
        <v>9</v>
      </c>
      <c r="U11" s="9">
        <v>5</v>
      </c>
      <c r="V11" s="3"/>
      <c r="W11" s="3">
        <v>7</v>
      </c>
      <c r="X11" s="33"/>
      <c r="Y11" s="3"/>
      <c r="Z11" s="3"/>
      <c r="AA11" s="3">
        <v>4</v>
      </c>
      <c r="AB11" s="3">
        <v>3</v>
      </c>
      <c r="AC11" s="3"/>
      <c r="AD11" s="3"/>
      <c r="AE11" s="3"/>
      <c r="AF11" s="3"/>
      <c r="AG11" s="3"/>
      <c r="AH11" s="3"/>
      <c r="AI11" s="3"/>
      <c r="AJ11" s="3">
        <f>-M11-AB11</f>
        <v>-6</v>
      </c>
      <c r="AK11" s="9">
        <f>SUM(B11:AJ11)</f>
        <v>40</v>
      </c>
      <c r="AL11" s="11">
        <f>COUNTA(B11:AI11)</f>
        <v>8</v>
      </c>
      <c r="AM11" s="89">
        <f>SUM(AN11:AP11)</f>
        <v>20</v>
      </c>
      <c r="AN11" s="20">
        <v>6</v>
      </c>
      <c r="AO11" s="20">
        <v>9</v>
      </c>
      <c r="AP11" s="24">
        <v>5</v>
      </c>
    </row>
    <row r="12" spans="1:42" ht="11.25" customHeight="1">
      <c r="A12" s="28" t="s">
        <v>1128</v>
      </c>
      <c r="B12" s="3"/>
      <c r="C12" s="3"/>
      <c r="D12" s="3"/>
      <c r="E12" s="3"/>
      <c r="F12" s="3"/>
      <c r="G12" s="3"/>
      <c r="H12" s="3"/>
      <c r="I12" s="3"/>
      <c r="J12" s="3">
        <v>7</v>
      </c>
      <c r="K12" s="3"/>
      <c r="L12" s="3"/>
      <c r="M12" s="3"/>
      <c r="N12" s="3"/>
      <c r="O12" s="3">
        <v>14</v>
      </c>
      <c r="P12" s="3"/>
      <c r="Q12" s="3"/>
      <c r="R12" s="3"/>
      <c r="S12" s="3"/>
      <c r="T12" s="3">
        <v>12</v>
      </c>
      <c r="U12" s="9">
        <v>7</v>
      </c>
      <c r="V12" s="3"/>
      <c r="W12" s="3"/>
      <c r="X12" s="3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9">
        <f>SUM(B12:AJ12)</f>
        <v>40</v>
      </c>
      <c r="AL12" s="11">
        <f>COUNTA(B12:AI12)</f>
        <v>4</v>
      </c>
      <c r="AM12" s="89">
        <f>SUM(AN12:AP12)</f>
        <v>33</v>
      </c>
      <c r="AN12" s="3">
        <v>14</v>
      </c>
      <c r="AO12" s="3">
        <v>12</v>
      </c>
      <c r="AP12" s="9">
        <v>7</v>
      </c>
    </row>
    <row r="13" spans="1:42" ht="11.25" customHeight="1">
      <c r="A13" s="28" t="s">
        <v>623</v>
      </c>
      <c r="B13" s="3">
        <v>6</v>
      </c>
      <c r="C13" s="3"/>
      <c r="D13" s="3">
        <v>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9</v>
      </c>
      <c r="P13" s="3"/>
      <c r="Q13" s="3"/>
      <c r="R13" s="3"/>
      <c r="S13" s="3">
        <v>3</v>
      </c>
      <c r="T13" s="3"/>
      <c r="U13" s="9"/>
      <c r="V13" s="3"/>
      <c r="W13" s="3">
        <v>13</v>
      </c>
      <c r="X13" s="3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9">
        <f>SUM(B13:AJ13)</f>
        <v>39</v>
      </c>
      <c r="AL13" s="24">
        <f>COUNTA(B13:AI13)</f>
        <v>5</v>
      </c>
      <c r="AN13" s="9"/>
      <c r="AO13" s="9"/>
      <c r="AP13" s="1"/>
    </row>
    <row r="14" spans="1:42" ht="11.25">
      <c r="A14" s="1" t="s">
        <v>707</v>
      </c>
      <c r="B14" s="3"/>
      <c r="C14" s="3"/>
      <c r="D14" s="66">
        <v>2</v>
      </c>
      <c r="E14" s="3">
        <v>5</v>
      </c>
      <c r="F14" s="3"/>
      <c r="G14" s="3"/>
      <c r="H14" s="3"/>
      <c r="I14" s="3"/>
      <c r="J14" s="3">
        <v>7</v>
      </c>
      <c r="K14" s="66">
        <v>3</v>
      </c>
      <c r="L14" s="3"/>
      <c r="M14" s="3"/>
      <c r="N14" s="3"/>
      <c r="O14" s="3"/>
      <c r="P14" s="3"/>
      <c r="Q14" s="3"/>
      <c r="R14" s="3"/>
      <c r="S14" s="3"/>
      <c r="T14" s="3">
        <v>3</v>
      </c>
      <c r="U14" s="9">
        <v>7</v>
      </c>
      <c r="V14" s="3"/>
      <c r="W14" s="3">
        <v>12</v>
      </c>
      <c r="X14" s="33"/>
      <c r="Y14" s="3"/>
      <c r="Z14" s="3"/>
      <c r="AA14" s="3"/>
      <c r="AB14" s="3">
        <v>4</v>
      </c>
      <c r="AC14" s="3"/>
      <c r="AD14" s="3"/>
      <c r="AE14" s="3"/>
      <c r="AF14" s="3"/>
      <c r="AG14" s="3"/>
      <c r="AH14" s="3"/>
      <c r="AI14" s="3"/>
      <c r="AJ14" s="3">
        <f>-D14-K14</f>
        <v>-5</v>
      </c>
      <c r="AK14" s="9">
        <f>SUM(B14:AJ14)</f>
        <v>38</v>
      </c>
      <c r="AL14" s="11">
        <f>COUNTA(B14:AI14)</f>
        <v>8</v>
      </c>
      <c r="AP14" s="6"/>
    </row>
    <row r="15" spans="1:38" ht="11.25">
      <c r="A15" s="28" t="s">
        <v>627</v>
      </c>
      <c r="B15" s="66">
        <v>1</v>
      </c>
      <c r="C15" s="3"/>
      <c r="D15" s="3"/>
      <c r="E15" s="3"/>
      <c r="F15" s="3"/>
      <c r="G15" s="3"/>
      <c r="H15" s="3">
        <v>6</v>
      </c>
      <c r="I15" s="3"/>
      <c r="J15" s="3"/>
      <c r="K15" s="3"/>
      <c r="L15" s="3"/>
      <c r="M15" s="66">
        <v>2</v>
      </c>
      <c r="N15" s="3"/>
      <c r="O15" s="3">
        <v>5</v>
      </c>
      <c r="P15" s="3">
        <v>6</v>
      </c>
      <c r="Q15" s="3"/>
      <c r="R15" s="3"/>
      <c r="S15" s="3">
        <v>7</v>
      </c>
      <c r="T15" s="3"/>
      <c r="U15" s="9">
        <v>8</v>
      </c>
      <c r="V15" s="3"/>
      <c r="W15" s="3"/>
      <c r="X15" s="33"/>
      <c r="Y15" s="3"/>
      <c r="Z15" s="3"/>
      <c r="AA15" s="3"/>
      <c r="AB15" s="3">
        <v>6</v>
      </c>
      <c r="AC15" s="3"/>
      <c r="AD15" s="3"/>
      <c r="AE15" s="3"/>
      <c r="AF15" s="3"/>
      <c r="AG15" s="3"/>
      <c r="AH15" s="3"/>
      <c r="AI15" s="3"/>
      <c r="AJ15" s="3">
        <f>-B15-M15</f>
        <v>-3</v>
      </c>
      <c r="AK15" s="9">
        <f>SUM(B15:AJ15)</f>
        <v>38</v>
      </c>
      <c r="AL15" s="24">
        <f>COUNTA(B15:AI15)</f>
        <v>8</v>
      </c>
    </row>
    <row r="16" spans="1:38" ht="11.25">
      <c r="A16" s="28" t="s">
        <v>1413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10</v>
      </c>
      <c r="U16" s="9">
        <v>4</v>
      </c>
      <c r="V16" s="3"/>
      <c r="W16" s="3">
        <v>7</v>
      </c>
      <c r="X16" s="33"/>
      <c r="Y16" s="3"/>
      <c r="Z16" s="3"/>
      <c r="AA16" s="3">
        <v>7</v>
      </c>
      <c r="AB16" s="3">
        <v>9</v>
      </c>
      <c r="AC16" s="3"/>
      <c r="AD16" s="3"/>
      <c r="AE16" s="3"/>
      <c r="AF16" s="3"/>
      <c r="AG16" s="3"/>
      <c r="AH16" s="3"/>
      <c r="AI16" s="3"/>
      <c r="AJ16" s="3"/>
      <c r="AK16" s="9">
        <f>SUM(B16:AJ16)</f>
        <v>37</v>
      </c>
      <c r="AL16" s="11">
        <f>COUNTA(B16:AI16)</f>
        <v>5</v>
      </c>
    </row>
    <row r="17" spans="1:41" ht="11.25">
      <c r="A17" s="1" t="s">
        <v>841</v>
      </c>
      <c r="B17" s="3"/>
      <c r="C17" s="3"/>
      <c r="D17" s="3">
        <v>5</v>
      </c>
      <c r="E17" s="3">
        <v>5</v>
      </c>
      <c r="F17" s="3"/>
      <c r="G17" s="3"/>
      <c r="H17" s="3"/>
      <c r="I17" s="3"/>
      <c r="J17" s="3"/>
      <c r="K17" s="3">
        <v>12</v>
      </c>
      <c r="L17" s="3"/>
      <c r="M17" s="3">
        <v>9</v>
      </c>
      <c r="N17" s="3"/>
      <c r="O17" s="3"/>
      <c r="P17" s="3"/>
      <c r="Q17" s="3"/>
      <c r="R17" s="3"/>
      <c r="S17" s="3"/>
      <c r="T17" s="3"/>
      <c r="U17" s="9"/>
      <c r="V17" s="3"/>
      <c r="W17" s="3">
        <v>6</v>
      </c>
      <c r="X17" s="3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9">
        <f>SUM(B17:AJ17)</f>
        <v>37</v>
      </c>
      <c r="AL17" s="11">
        <f>COUNTA(B17:AI17)</f>
        <v>5</v>
      </c>
      <c r="AM17" s="6"/>
      <c r="AN17" s="11"/>
      <c r="AO17" s="11"/>
    </row>
    <row r="18" spans="1:38" ht="11.25" customHeight="1">
      <c r="A18" s="28" t="s">
        <v>736</v>
      </c>
      <c r="B18" s="3"/>
      <c r="C18" s="3"/>
      <c r="D18" s="3">
        <v>14</v>
      </c>
      <c r="E18" s="3"/>
      <c r="F18" s="3"/>
      <c r="G18" s="3"/>
      <c r="H18" s="3"/>
      <c r="I18" s="3"/>
      <c r="J18" s="3"/>
      <c r="K18" s="3">
        <v>4</v>
      </c>
      <c r="L18" s="3"/>
      <c r="M18" s="3"/>
      <c r="N18" s="3"/>
      <c r="O18" s="3">
        <v>6</v>
      </c>
      <c r="P18" s="3"/>
      <c r="Q18" s="3"/>
      <c r="R18" s="3"/>
      <c r="S18" s="3">
        <v>6</v>
      </c>
      <c r="T18" s="3"/>
      <c r="U18" s="9"/>
      <c r="V18" s="3"/>
      <c r="W18" s="3">
        <v>7</v>
      </c>
      <c r="X18" s="3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9">
        <f>SUM(B18:AJ18)</f>
        <v>37</v>
      </c>
      <c r="AL18" s="11">
        <f>COUNTA(B18:AI18)</f>
        <v>5</v>
      </c>
    </row>
    <row r="19" spans="1:38" ht="11.25">
      <c r="A19" s="1" t="s">
        <v>1340</v>
      </c>
      <c r="B19" s="3"/>
      <c r="C19" s="3"/>
      <c r="D19" s="3">
        <v>1</v>
      </c>
      <c r="E19" s="3">
        <v>11</v>
      </c>
      <c r="F19" s="3"/>
      <c r="G19" s="3"/>
      <c r="H19" s="3"/>
      <c r="I19" s="3"/>
      <c r="J19" s="3">
        <v>5</v>
      </c>
      <c r="K19" s="3">
        <v>7</v>
      </c>
      <c r="L19" s="3"/>
      <c r="M19" s="3">
        <v>9</v>
      </c>
      <c r="N19" s="3"/>
      <c r="O19" s="3"/>
      <c r="P19" s="3">
        <v>3</v>
      </c>
      <c r="Q19" s="3"/>
      <c r="R19" s="3"/>
      <c r="S19" s="3"/>
      <c r="T19" s="3"/>
      <c r="U19" s="9"/>
      <c r="V19" s="3"/>
      <c r="W19" s="3"/>
      <c r="X19" s="3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9">
        <f>SUM(B19:AJ19)</f>
        <v>36</v>
      </c>
      <c r="AL19" s="11">
        <f>COUNTA(B19:AI19)</f>
        <v>6</v>
      </c>
    </row>
    <row r="20" spans="1:38" ht="11.25">
      <c r="A20" s="1" t="s">
        <v>913</v>
      </c>
      <c r="B20" s="3"/>
      <c r="C20" s="3"/>
      <c r="D20" s="3"/>
      <c r="E20" s="3"/>
      <c r="F20" s="3">
        <v>8</v>
      </c>
      <c r="G20" s="3">
        <v>4</v>
      </c>
      <c r="H20" s="3"/>
      <c r="I20" s="3">
        <v>14</v>
      </c>
      <c r="J20" s="3"/>
      <c r="K20" s="3"/>
      <c r="L20" s="3">
        <v>10</v>
      </c>
      <c r="M20" s="3"/>
      <c r="N20" s="3"/>
      <c r="O20" s="3"/>
      <c r="P20" s="3"/>
      <c r="Q20" s="3"/>
      <c r="R20" s="3"/>
      <c r="S20" s="3"/>
      <c r="T20" s="3"/>
      <c r="U20" s="9"/>
      <c r="V20" s="3"/>
      <c r="W20" s="3"/>
      <c r="X20" s="3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9">
        <f>SUM(B20:AJ20)</f>
        <v>36</v>
      </c>
      <c r="AL20" s="11">
        <f>COUNTA(B20:AI20)</f>
        <v>4</v>
      </c>
    </row>
    <row r="21" spans="1:42" ht="11.25">
      <c r="A21" s="28" t="s">
        <v>917</v>
      </c>
      <c r="B21" s="3"/>
      <c r="C21" s="3"/>
      <c r="D21" s="3"/>
      <c r="E21" s="3"/>
      <c r="F21" s="3">
        <v>2</v>
      </c>
      <c r="G21" s="3">
        <v>12</v>
      </c>
      <c r="H21" s="3"/>
      <c r="I21" s="3">
        <v>2</v>
      </c>
      <c r="J21" s="3"/>
      <c r="K21" s="3"/>
      <c r="L21" s="3">
        <v>7</v>
      </c>
      <c r="M21" s="3"/>
      <c r="N21" s="3"/>
      <c r="O21" s="3"/>
      <c r="P21" s="3"/>
      <c r="Q21" s="3"/>
      <c r="R21" s="3">
        <v>5</v>
      </c>
      <c r="S21" s="3"/>
      <c r="T21" s="3"/>
      <c r="U21" s="9"/>
      <c r="V21" s="3"/>
      <c r="W21" s="3"/>
      <c r="X21" s="33"/>
      <c r="Y21" s="3">
        <v>7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9">
        <f>SUM(B21:AJ21)</f>
        <v>35</v>
      </c>
      <c r="AL21" s="24">
        <f>COUNTA(B21:AI21)</f>
        <v>6</v>
      </c>
      <c r="AP21" s="6"/>
    </row>
    <row r="22" spans="1:38" ht="11.25">
      <c r="A22" s="1" t="s">
        <v>1171</v>
      </c>
      <c r="B22" s="3"/>
      <c r="C22" s="3"/>
      <c r="D22" s="3"/>
      <c r="E22" s="3"/>
      <c r="F22" s="3"/>
      <c r="G22" s="3"/>
      <c r="H22" s="3"/>
      <c r="I22" s="3"/>
      <c r="J22" s="3"/>
      <c r="K22" s="3">
        <v>3</v>
      </c>
      <c r="L22" s="3"/>
      <c r="M22" s="3">
        <v>7</v>
      </c>
      <c r="N22" s="3"/>
      <c r="O22" s="3"/>
      <c r="P22" s="3"/>
      <c r="Q22" s="3"/>
      <c r="R22" s="3"/>
      <c r="S22" s="3"/>
      <c r="T22" s="3"/>
      <c r="U22" s="9">
        <v>3</v>
      </c>
      <c r="V22" s="3">
        <v>2</v>
      </c>
      <c r="W22" s="3">
        <v>9</v>
      </c>
      <c r="X22" s="33"/>
      <c r="Y22" s="3"/>
      <c r="Z22" s="3"/>
      <c r="AA22" s="3">
        <v>10</v>
      </c>
      <c r="AB22" s="3"/>
      <c r="AC22" s="3"/>
      <c r="AD22" s="3"/>
      <c r="AE22" s="3"/>
      <c r="AF22" s="3"/>
      <c r="AG22" s="3"/>
      <c r="AH22" s="3"/>
      <c r="AI22" s="3"/>
      <c r="AJ22" s="3"/>
      <c r="AK22" s="9">
        <f>SUM(B22:AJ22)</f>
        <v>34</v>
      </c>
      <c r="AL22" s="11">
        <f>COUNTA(B22:AI22)</f>
        <v>6</v>
      </c>
    </row>
    <row r="23" spans="1:38" ht="11.25">
      <c r="A23" s="1" t="s">
        <v>1334</v>
      </c>
      <c r="B23" s="3"/>
      <c r="C23" s="3"/>
      <c r="D23" s="3">
        <v>6</v>
      </c>
      <c r="E23" s="3"/>
      <c r="F23" s="3"/>
      <c r="G23" s="3"/>
      <c r="H23" s="3"/>
      <c r="I23" s="3"/>
      <c r="J23" s="3">
        <v>4</v>
      </c>
      <c r="K23" s="66">
        <v>3</v>
      </c>
      <c r="L23" s="3"/>
      <c r="M23" s="3"/>
      <c r="N23" s="3"/>
      <c r="O23" s="3"/>
      <c r="P23" s="3">
        <v>6</v>
      </c>
      <c r="Q23" s="3"/>
      <c r="R23" s="3"/>
      <c r="S23" s="3"/>
      <c r="T23" s="3">
        <v>6</v>
      </c>
      <c r="U23" s="9"/>
      <c r="V23" s="3"/>
      <c r="W23" s="3">
        <v>5</v>
      </c>
      <c r="X23" s="33"/>
      <c r="Y23" s="3"/>
      <c r="Z23" s="3"/>
      <c r="AA23" s="3"/>
      <c r="AB23" s="3">
        <v>6</v>
      </c>
      <c r="AC23" s="3"/>
      <c r="AD23" s="3"/>
      <c r="AE23" s="3"/>
      <c r="AF23" s="3"/>
      <c r="AG23" s="3"/>
      <c r="AH23" s="3"/>
      <c r="AI23" s="3"/>
      <c r="AJ23" s="9">
        <f>-K23</f>
        <v>-3</v>
      </c>
      <c r="AK23" s="9">
        <f>SUM(B23:AJ23)</f>
        <v>33</v>
      </c>
      <c r="AL23" s="11">
        <f>COUNTA(B23:AI23)</f>
        <v>7</v>
      </c>
    </row>
    <row r="24" spans="1:38" ht="11.25">
      <c r="A24" s="1" t="s">
        <v>915</v>
      </c>
      <c r="B24" s="3"/>
      <c r="C24" s="3"/>
      <c r="D24" s="3"/>
      <c r="E24" s="3"/>
      <c r="F24" s="3">
        <v>5</v>
      </c>
      <c r="G24" s="3">
        <v>8</v>
      </c>
      <c r="H24" s="3"/>
      <c r="I24" s="3">
        <v>7</v>
      </c>
      <c r="J24" s="3"/>
      <c r="K24" s="3"/>
      <c r="L24" s="3">
        <v>13</v>
      </c>
      <c r="M24" s="3"/>
      <c r="N24" s="3"/>
      <c r="O24" s="3"/>
      <c r="P24" s="3"/>
      <c r="Q24" s="3"/>
      <c r="R24" s="3"/>
      <c r="S24" s="3"/>
      <c r="T24" s="3"/>
      <c r="U24" s="9"/>
      <c r="V24" s="3"/>
      <c r="W24" s="3"/>
      <c r="X24" s="3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9">
        <f>SUM(B24:AJ24)</f>
        <v>33</v>
      </c>
      <c r="AL24" s="11">
        <f>COUNTA(B24:AI24)</f>
        <v>4</v>
      </c>
    </row>
    <row r="25" spans="1:42" ht="11.25">
      <c r="A25" s="28" t="s">
        <v>685</v>
      </c>
      <c r="B25" s="3"/>
      <c r="C25" s="3"/>
      <c r="D25" s="3">
        <v>3</v>
      </c>
      <c r="E25" s="3">
        <v>6</v>
      </c>
      <c r="F25" s="3"/>
      <c r="G25" s="3"/>
      <c r="H25" s="3"/>
      <c r="I25" s="3"/>
      <c r="J25" s="3"/>
      <c r="K25" s="3">
        <v>6</v>
      </c>
      <c r="L25" s="3"/>
      <c r="M25" s="3">
        <v>5</v>
      </c>
      <c r="N25" s="3"/>
      <c r="O25" s="3"/>
      <c r="P25" s="3"/>
      <c r="Q25" s="3"/>
      <c r="R25" s="3"/>
      <c r="S25" s="3"/>
      <c r="T25" s="3"/>
      <c r="U25" s="9">
        <v>5</v>
      </c>
      <c r="V25" s="3"/>
      <c r="W25" s="3"/>
      <c r="X25" s="3"/>
      <c r="Y25" s="3"/>
      <c r="Z25" s="3"/>
      <c r="AA25" s="3"/>
      <c r="AB25" s="3">
        <v>7</v>
      </c>
      <c r="AC25" s="3"/>
      <c r="AD25" s="3"/>
      <c r="AE25" s="3"/>
      <c r="AF25" s="3"/>
      <c r="AG25" s="3"/>
      <c r="AH25" s="3"/>
      <c r="AI25" s="3"/>
      <c r="AJ25" s="3"/>
      <c r="AK25" s="9">
        <f>SUM(B25:AJ25)</f>
        <v>32</v>
      </c>
      <c r="AL25" s="24">
        <f>COUNTA(B25:AI25)</f>
        <v>6</v>
      </c>
      <c r="AP25" s="6"/>
    </row>
    <row r="26" spans="1:38" ht="11.25">
      <c r="A26" s="1" t="s">
        <v>1330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v>4</v>
      </c>
      <c r="Q26" s="3"/>
      <c r="R26" s="3"/>
      <c r="S26" s="3"/>
      <c r="T26" s="3">
        <v>4</v>
      </c>
      <c r="U26" s="9">
        <v>3</v>
      </c>
      <c r="V26" s="3"/>
      <c r="W26" s="3">
        <v>6</v>
      </c>
      <c r="X26" s="33"/>
      <c r="Y26" s="3"/>
      <c r="Z26" s="3"/>
      <c r="AA26" s="3">
        <v>3</v>
      </c>
      <c r="AB26" s="3">
        <v>11</v>
      </c>
      <c r="AC26" s="3"/>
      <c r="AD26" s="3"/>
      <c r="AE26" s="3"/>
      <c r="AF26" s="3"/>
      <c r="AG26" s="3"/>
      <c r="AH26" s="3"/>
      <c r="AI26" s="3"/>
      <c r="AJ26" s="3"/>
      <c r="AK26" s="9">
        <f>SUM(B26:AJ26)</f>
        <v>31</v>
      </c>
      <c r="AL26" s="24">
        <f>COUNTA(B26:AI26)</f>
        <v>6</v>
      </c>
    </row>
    <row r="27" spans="1:38" ht="11.25">
      <c r="A27" s="1" t="s">
        <v>614</v>
      </c>
      <c r="B27" s="3">
        <v>3</v>
      </c>
      <c r="C27" s="3"/>
      <c r="D27" s="3">
        <v>8</v>
      </c>
      <c r="E27" s="3"/>
      <c r="F27" s="3"/>
      <c r="G27" s="3"/>
      <c r="H27" s="3"/>
      <c r="I27" s="3"/>
      <c r="J27" s="3">
        <v>8</v>
      </c>
      <c r="K27" s="3">
        <v>9</v>
      </c>
      <c r="L27" s="3"/>
      <c r="M27" s="3"/>
      <c r="N27" s="3"/>
      <c r="O27" s="3"/>
      <c r="P27" s="3"/>
      <c r="Q27" s="3"/>
      <c r="R27" s="3"/>
      <c r="S27" s="3"/>
      <c r="T27" s="3"/>
      <c r="U27" s="9"/>
      <c r="V27" s="3"/>
      <c r="W27" s="3"/>
      <c r="X27" s="33">
        <v>3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9">
        <f>SUM(B27:AJ27)</f>
        <v>31</v>
      </c>
      <c r="AL27" s="24">
        <f>COUNTA(B27:AI27)</f>
        <v>5</v>
      </c>
    </row>
    <row r="28" spans="1:38" ht="11.25">
      <c r="A28" s="1" t="s">
        <v>722</v>
      </c>
      <c r="B28" s="3"/>
      <c r="C28" s="3"/>
      <c r="D28" s="3">
        <v>16</v>
      </c>
      <c r="E28" s="3">
        <v>15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9"/>
      <c r="V28" s="3"/>
      <c r="W28" s="3"/>
      <c r="X28" s="3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9">
        <f>SUM(B28:AJ28)</f>
        <v>31</v>
      </c>
      <c r="AL28" s="11">
        <f>COUNTA(B28:AI28)</f>
        <v>2</v>
      </c>
    </row>
    <row r="29" spans="1:38" ht="11.25">
      <c r="A29" s="1" t="s">
        <v>843</v>
      </c>
      <c r="B29" s="3"/>
      <c r="C29" s="3"/>
      <c r="D29" s="3"/>
      <c r="E29" s="3">
        <v>3</v>
      </c>
      <c r="F29" s="3"/>
      <c r="G29" s="3"/>
      <c r="H29" s="3"/>
      <c r="I29" s="3"/>
      <c r="J29" s="3"/>
      <c r="K29" s="3">
        <v>5</v>
      </c>
      <c r="L29" s="3"/>
      <c r="M29" s="3">
        <v>15</v>
      </c>
      <c r="N29" s="3"/>
      <c r="O29" s="3"/>
      <c r="P29" s="3"/>
      <c r="Q29" s="3"/>
      <c r="R29" s="3"/>
      <c r="S29" s="3"/>
      <c r="T29" s="3"/>
      <c r="U29" s="9"/>
      <c r="V29" s="3"/>
      <c r="W29" s="3">
        <v>7</v>
      </c>
      <c r="X29" s="3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9">
        <f>SUM(B29:AJ29)</f>
        <v>30</v>
      </c>
      <c r="AL29" s="11">
        <f>COUNTA(B29:AI29)</f>
        <v>4</v>
      </c>
    </row>
    <row r="30" spans="1:38" ht="11.25">
      <c r="A30" s="28" t="s">
        <v>687</v>
      </c>
      <c r="B30" s="3"/>
      <c r="C30" s="3"/>
      <c r="D30" s="3">
        <v>3</v>
      </c>
      <c r="E30" s="3"/>
      <c r="F30" s="3"/>
      <c r="G30" s="3"/>
      <c r="H30" s="3"/>
      <c r="I30" s="3"/>
      <c r="J30" s="3"/>
      <c r="K30" s="66">
        <v>3</v>
      </c>
      <c r="L30" s="3"/>
      <c r="M30" s="3">
        <v>3</v>
      </c>
      <c r="N30" s="3"/>
      <c r="O30" s="3"/>
      <c r="P30" s="3">
        <v>7</v>
      </c>
      <c r="Q30" s="3"/>
      <c r="R30" s="3"/>
      <c r="S30" s="3"/>
      <c r="T30" s="3"/>
      <c r="U30" s="9">
        <v>5</v>
      </c>
      <c r="V30" s="3"/>
      <c r="W30" s="3">
        <v>6</v>
      </c>
      <c r="X30" s="33"/>
      <c r="Y30" s="3"/>
      <c r="Z30" s="3"/>
      <c r="AA30" s="3"/>
      <c r="AB30" s="3">
        <v>6</v>
      </c>
      <c r="AC30" s="3"/>
      <c r="AD30" s="3"/>
      <c r="AE30" s="3"/>
      <c r="AF30" s="3"/>
      <c r="AG30" s="3"/>
      <c r="AH30" s="3"/>
      <c r="AI30" s="3"/>
      <c r="AJ30" s="9">
        <f>-K30</f>
        <v>-3</v>
      </c>
      <c r="AK30" s="9">
        <f>SUM(B30:AJ30)</f>
        <v>30</v>
      </c>
      <c r="AL30" s="24">
        <f>COUNTA(B30:AI30)</f>
        <v>7</v>
      </c>
    </row>
    <row r="31" spans="1:38" ht="11.25">
      <c r="A31" s="1" t="s">
        <v>724</v>
      </c>
      <c r="B31" s="3"/>
      <c r="C31" s="3"/>
      <c r="D31" s="3">
        <v>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9"/>
      <c r="V31" s="3">
        <v>4</v>
      </c>
      <c r="W31" s="3">
        <v>15</v>
      </c>
      <c r="X31" s="33"/>
      <c r="Y31" s="3"/>
      <c r="Z31" s="3"/>
      <c r="AA31" s="3"/>
      <c r="AB31" s="3">
        <v>8</v>
      </c>
      <c r="AC31" s="3"/>
      <c r="AD31" s="3"/>
      <c r="AE31" s="3"/>
      <c r="AF31" s="3"/>
      <c r="AG31" s="3"/>
      <c r="AH31" s="3"/>
      <c r="AI31" s="3"/>
      <c r="AJ31" s="3"/>
      <c r="AK31" s="9">
        <f>SUM(B31:AJ31)</f>
        <v>30</v>
      </c>
      <c r="AL31" s="24">
        <f>COUNTA(B31:AI31)</f>
        <v>4</v>
      </c>
    </row>
    <row r="32" spans="1:38" ht="11.25">
      <c r="A32" s="1" t="s">
        <v>916</v>
      </c>
      <c r="B32" s="3"/>
      <c r="C32" s="3"/>
      <c r="D32" s="3"/>
      <c r="E32" s="3"/>
      <c r="F32" s="3">
        <v>2</v>
      </c>
      <c r="G32" s="3">
        <v>3</v>
      </c>
      <c r="H32" s="3"/>
      <c r="I32" s="3">
        <v>5</v>
      </c>
      <c r="J32" s="3"/>
      <c r="K32" s="3"/>
      <c r="L32" s="3">
        <v>4</v>
      </c>
      <c r="M32" s="3"/>
      <c r="N32" s="3"/>
      <c r="O32" s="3"/>
      <c r="P32" s="3"/>
      <c r="Q32" s="3"/>
      <c r="R32" s="3">
        <v>4</v>
      </c>
      <c r="S32" s="3"/>
      <c r="T32" s="3"/>
      <c r="U32" s="9"/>
      <c r="V32" s="3"/>
      <c r="W32" s="3"/>
      <c r="X32" s="33"/>
      <c r="Y32" s="3">
        <v>6</v>
      </c>
      <c r="Z32" s="3"/>
      <c r="AA32" s="3">
        <v>8</v>
      </c>
      <c r="AB32" s="3"/>
      <c r="AC32" s="3"/>
      <c r="AD32" s="3"/>
      <c r="AE32" s="3"/>
      <c r="AF32" s="3"/>
      <c r="AG32" s="3"/>
      <c r="AH32" s="3"/>
      <c r="AI32" s="3"/>
      <c r="AJ32" s="3">
        <f>-F32</f>
        <v>-2</v>
      </c>
      <c r="AK32" s="9">
        <f>SUM(B32:AJ32)</f>
        <v>30</v>
      </c>
      <c r="AL32" s="11">
        <f>COUNTA(B32:AI32)</f>
        <v>7</v>
      </c>
    </row>
    <row r="33" spans="1:38" ht="11.25">
      <c r="A33" s="1" t="s">
        <v>846</v>
      </c>
      <c r="B33" s="3"/>
      <c r="C33" s="3"/>
      <c r="D33" s="3"/>
      <c r="E33" s="3">
        <v>4</v>
      </c>
      <c r="F33" s="3"/>
      <c r="G33" s="3"/>
      <c r="H33" s="3"/>
      <c r="I33" s="3"/>
      <c r="J33" s="3"/>
      <c r="K33" s="3">
        <v>5</v>
      </c>
      <c r="L33" s="3"/>
      <c r="M33" s="3">
        <v>4</v>
      </c>
      <c r="N33" s="3"/>
      <c r="O33" s="3"/>
      <c r="P33" s="3"/>
      <c r="Q33" s="3"/>
      <c r="R33" s="3"/>
      <c r="S33" s="3"/>
      <c r="T33" s="3"/>
      <c r="U33" s="9">
        <v>10</v>
      </c>
      <c r="V33" s="3"/>
      <c r="W33" s="3">
        <v>6</v>
      </c>
      <c r="X33" s="3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9">
        <f>SUM(B33:AJ33)</f>
        <v>29</v>
      </c>
      <c r="AL33" s="11">
        <f>COUNTA(B33:AI33)</f>
        <v>5</v>
      </c>
    </row>
    <row r="34" spans="1:41" ht="11.25">
      <c r="A34" s="28" t="s">
        <v>715</v>
      </c>
      <c r="B34" s="3"/>
      <c r="C34" s="3"/>
      <c r="D34" s="3">
        <v>3</v>
      </c>
      <c r="E34" s="3"/>
      <c r="F34" s="3"/>
      <c r="G34" s="3"/>
      <c r="H34" s="3"/>
      <c r="I34" s="3">
        <v>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9">
        <v>10</v>
      </c>
      <c r="V34" s="3"/>
      <c r="W34" s="3"/>
      <c r="X34" s="33"/>
      <c r="Y34" s="3"/>
      <c r="Z34" s="3"/>
      <c r="AA34" s="3">
        <v>7</v>
      </c>
      <c r="AB34" s="3"/>
      <c r="AC34" s="3"/>
      <c r="AD34" s="3"/>
      <c r="AE34" s="3"/>
      <c r="AF34" s="3"/>
      <c r="AG34" s="3"/>
      <c r="AH34" s="3"/>
      <c r="AI34" s="3"/>
      <c r="AJ34" s="3"/>
      <c r="AK34" s="9">
        <f>SUM(B34:AJ34)</f>
        <v>29</v>
      </c>
      <c r="AL34" s="24">
        <f>COUNTA(B34:AI34)</f>
        <v>4</v>
      </c>
      <c r="AM34" s="6"/>
      <c r="AN34" s="11"/>
      <c r="AO34" s="11"/>
    </row>
    <row r="35" spans="1:42" ht="11.25">
      <c r="A35" s="28" t="s">
        <v>1337</v>
      </c>
      <c r="B35" s="3"/>
      <c r="C35" s="3"/>
      <c r="D35" s="66">
        <v>1</v>
      </c>
      <c r="E35" s="3"/>
      <c r="F35" s="3"/>
      <c r="G35" s="3"/>
      <c r="H35" s="3"/>
      <c r="I35" s="3"/>
      <c r="J35" s="3">
        <v>4</v>
      </c>
      <c r="K35" s="3">
        <v>4</v>
      </c>
      <c r="L35" s="3"/>
      <c r="M35" s="3"/>
      <c r="N35" s="3"/>
      <c r="O35" s="3"/>
      <c r="P35" s="3"/>
      <c r="Q35" s="3"/>
      <c r="R35" s="3"/>
      <c r="S35" s="3"/>
      <c r="T35" s="3">
        <v>7</v>
      </c>
      <c r="U35" s="9">
        <v>3</v>
      </c>
      <c r="V35" s="3"/>
      <c r="W35" s="3">
        <v>7</v>
      </c>
      <c r="X35" s="33"/>
      <c r="Y35" s="3"/>
      <c r="Z35" s="3"/>
      <c r="AA35" s="3"/>
      <c r="AB35" s="3">
        <v>3</v>
      </c>
      <c r="AC35" s="3"/>
      <c r="AD35" s="3"/>
      <c r="AE35" s="3"/>
      <c r="AF35" s="3"/>
      <c r="AG35" s="3"/>
      <c r="AH35" s="3"/>
      <c r="AI35" s="3"/>
      <c r="AJ35" s="3">
        <f>-D35</f>
        <v>-1</v>
      </c>
      <c r="AK35" s="9">
        <f>SUM(B35:AJ35)</f>
        <v>28</v>
      </c>
      <c r="AL35" s="24">
        <f>COUNTA(B35:AI35)</f>
        <v>7</v>
      </c>
      <c r="AP35" s="6"/>
    </row>
    <row r="36" spans="1:38" ht="11.25">
      <c r="A36" s="28" t="s">
        <v>626</v>
      </c>
      <c r="B36" s="3">
        <v>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3</v>
      </c>
      <c r="N36" s="3"/>
      <c r="O36" s="3">
        <v>10</v>
      </c>
      <c r="P36" s="3"/>
      <c r="Q36" s="3"/>
      <c r="R36" s="3"/>
      <c r="S36" s="3">
        <v>9</v>
      </c>
      <c r="T36" s="3"/>
      <c r="U36" s="9"/>
      <c r="V36" s="3"/>
      <c r="W36" s="3"/>
      <c r="X36" s="3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9">
        <f>SUM(B36:AJ36)</f>
        <v>27</v>
      </c>
      <c r="AL36" s="24">
        <f>COUNTA(B36:AI36)</f>
        <v>4</v>
      </c>
    </row>
    <row r="37" spans="1:38" ht="11.25">
      <c r="A37" s="1" t="s">
        <v>615</v>
      </c>
      <c r="B37" s="3">
        <v>6</v>
      </c>
      <c r="C37" s="3"/>
      <c r="D37" s="3">
        <v>10</v>
      </c>
      <c r="E37" s="3"/>
      <c r="F37" s="3"/>
      <c r="G37" s="3"/>
      <c r="H37" s="3"/>
      <c r="I37" s="3"/>
      <c r="J37" s="3">
        <v>5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9"/>
      <c r="V37" s="3"/>
      <c r="W37" s="3"/>
      <c r="X37" s="33">
        <v>2</v>
      </c>
      <c r="Y37" s="3"/>
      <c r="Z37" s="3"/>
      <c r="AA37" s="3">
        <v>3</v>
      </c>
      <c r="AB37" s="3"/>
      <c r="AC37" s="3"/>
      <c r="AD37" s="3"/>
      <c r="AE37" s="3"/>
      <c r="AF37" s="3"/>
      <c r="AG37" s="3"/>
      <c r="AH37" s="3"/>
      <c r="AI37" s="3"/>
      <c r="AJ37" s="3"/>
      <c r="AK37" s="9">
        <f>SUM(B37:AJ37)</f>
        <v>26</v>
      </c>
      <c r="AL37" s="11">
        <f>COUNTA(B37:AI37)</f>
        <v>5</v>
      </c>
    </row>
    <row r="38" spans="1:38" ht="11.25">
      <c r="A38" s="28" t="s">
        <v>857</v>
      </c>
      <c r="B38" s="3"/>
      <c r="C38" s="3"/>
      <c r="D38" s="3"/>
      <c r="E38" s="3">
        <v>3</v>
      </c>
      <c r="F38" s="3"/>
      <c r="G38" s="3"/>
      <c r="H38" s="3"/>
      <c r="I38" s="3"/>
      <c r="J38" s="3"/>
      <c r="K38" s="3"/>
      <c r="L38" s="3"/>
      <c r="M38" s="3">
        <v>2</v>
      </c>
      <c r="N38" s="3"/>
      <c r="O38" s="3"/>
      <c r="P38" s="3"/>
      <c r="Q38" s="3"/>
      <c r="R38" s="3"/>
      <c r="S38" s="3"/>
      <c r="T38" s="3"/>
      <c r="U38" s="9">
        <v>5</v>
      </c>
      <c r="V38" s="3">
        <v>11</v>
      </c>
      <c r="W38" s="3"/>
      <c r="X38" s="33"/>
      <c r="Y38" s="3"/>
      <c r="Z38" s="3"/>
      <c r="AA38" s="3">
        <v>2</v>
      </c>
      <c r="AB38" s="3">
        <v>3</v>
      </c>
      <c r="AC38" s="3"/>
      <c r="AD38" s="3"/>
      <c r="AE38" s="3"/>
      <c r="AF38" s="3"/>
      <c r="AG38" s="3"/>
      <c r="AH38" s="3"/>
      <c r="AI38" s="3"/>
      <c r="AJ38" s="3"/>
      <c r="AK38" s="9">
        <f>SUM(B38:AJ38)</f>
        <v>26</v>
      </c>
      <c r="AL38" s="24">
        <f>COUNTA(B38:AI38)</f>
        <v>6</v>
      </c>
    </row>
    <row r="39" spans="1:38" ht="11.25">
      <c r="A39" s="28" t="s">
        <v>1225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v>2</v>
      </c>
      <c r="N39" s="3"/>
      <c r="O39" s="3"/>
      <c r="P39" s="3">
        <v>3</v>
      </c>
      <c r="Q39" s="3"/>
      <c r="R39" s="3"/>
      <c r="S39" s="3"/>
      <c r="T39" s="3"/>
      <c r="U39" s="9">
        <v>13</v>
      </c>
      <c r="V39" s="3"/>
      <c r="W39" s="3">
        <v>8</v>
      </c>
      <c r="X39" s="3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9">
        <f>SUM(B39:AJ39)</f>
        <v>26</v>
      </c>
      <c r="AL39" s="11">
        <f>COUNTA(B39:AI39)</f>
        <v>4</v>
      </c>
    </row>
    <row r="40" spans="1:38" ht="11.25">
      <c r="A40" s="1" t="s">
        <v>918</v>
      </c>
      <c r="B40" s="3"/>
      <c r="C40" s="3"/>
      <c r="D40" s="3"/>
      <c r="E40" s="3"/>
      <c r="F40" s="3">
        <v>3</v>
      </c>
      <c r="G40" s="3">
        <v>4</v>
      </c>
      <c r="H40" s="3"/>
      <c r="I40" s="3">
        <v>12</v>
      </c>
      <c r="J40" s="3"/>
      <c r="K40" s="3"/>
      <c r="L40" s="3">
        <v>7</v>
      </c>
      <c r="M40" s="3"/>
      <c r="N40" s="3"/>
      <c r="O40" s="3"/>
      <c r="P40" s="3"/>
      <c r="Q40" s="3"/>
      <c r="R40" s="3"/>
      <c r="S40" s="3"/>
      <c r="T40" s="3"/>
      <c r="U40" s="9"/>
      <c r="V40" s="3"/>
      <c r="W40" s="3"/>
      <c r="X40" s="3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9">
        <f>SUM(B40:AJ40)</f>
        <v>26</v>
      </c>
      <c r="AL40" s="11">
        <f>COUNTA(B40:AI40)</f>
        <v>4</v>
      </c>
    </row>
    <row r="41" spans="1:38" ht="11.25">
      <c r="A41" s="28" t="s">
        <v>908</v>
      </c>
      <c r="B41" s="3"/>
      <c r="C41" s="3"/>
      <c r="D41" s="3"/>
      <c r="E41" s="3"/>
      <c r="F41" s="3">
        <v>5</v>
      </c>
      <c r="G41" s="3"/>
      <c r="H41" s="3"/>
      <c r="I41" s="3"/>
      <c r="J41" s="3"/>
      <c r="K41" s="3"/>
      <c r="L41" s="3">
        <v>8</v>
      </c>
      <c r="M41" s="3"/>
      <c r="N41" s="3"/>
      <c r="O41" s="3"/>
      <c r="P41" s="3"/>
      <c r="Q41" s="3"/>
      <c r="R41" s="3">
        <v>11</v>
      </c>
      <c r="S41" s="3"/>
      <c r="T41" s="3"/>
      <c r="U41" s="9"/>
      <c r="V41" s="3"/>
      <c r="W41" s="3"/>
      <c r="X41" s="3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9">
        <f>SUM(B41:AJ41)</f>
        <v>24</v>
      </c>
      <c r="AL41" s="24">
        <f>COUNTA(B41:AI41)</f>
        <v>3</v>
      </c>
    </row>
    <row r="42" spans="1:38" ht="11.25">
      <c r="A42" s="28" t="s">
        <v>1130</v>
      </c>
      <c r="B42" s="3"/>
      <c r="C42" s="3"/>
      <c r="D42" s="3"/>
      <c r="E42" s="3"/>
      <c r="F42" s="3"/>
      <c r="G42" s="3"/>
      <c r="H42" s="3"/>
      <c r="I42" s="3"/>
      <c r="J42" s="3">
        <v>3</v>
      </c>
      <c r="K42" s="3"/>
      <c r="L42" s="3"/>
      <c r="M42" s="3"/>
      <c r="N42" s="3"/>
      <c r="O42" s="3">
        <v>6</v>
      </c>
      <c r="P42" s="3"/>
      <c r="Q42" s="3"/>
      <c r="R42" s="3"/>
      <c r="S42" s="3"/>
      <c r="T42" s="3">
        <v>5</v>
      </c>
      <c r="U42" s="9">
        <v>4</v>
      </c>
      <c r="V42" s="3"/>
      <c r="W42" s="3">
        <v>6</v>
      </c>
      <c r="X42" s="3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9">
        <f>SUM(B42:AJ42)</f>
        <v>24</v>
      </c>
      <c r="AL42" s="11">
        <f>COUNTA(B42:AI42)</f>
        <v>5</v>
      </c>
    </row>
    <row r="43" spans="1:38" ht="11.25">
      <c r="A43" s="1" t="s">
        <v>703</v>
      </c>
      <c r="B43" s="3"/>
      <c r="C43" s="3"/>
      <c r="D43" s="3">
        <v>3</v>
      </c>
      <c r="E43" s="3">
        <v>6</v>
      </c>
      <c r="F43" s="3"/>
      <c r="G43" s="3"/>
      <c r="H43" s="3"/>
      <c r="I43" s="3"/>
      <c r="J43" s="3">
        <v>13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9"/>
      <c r="V43" s="3"/>
      <c r="W43" s="3"/>
      <c r="X43" s="3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9">
        <f>SUM(B43:AJ43)</f>
        <v>22</v>
      </c>
      <c r="AL43" s="11">
        <f>COUNTA(B43:AI43)</f>
        <v>3</v>
      </c>
    </row>
    <row r="44" spans="1:42" ht="11.25">
      <c r="A44" s="28" t="s">
        <v>854</v>
      </c>
      <c r="B44" s="3"/>
      <c r="C44" s="3"/>
      <c r="D44" s="3">
        <v>4</v>
      </c>
      <c r="E44" s="3">
        <v>8</v>
      </c>
      <c r="F44" s="3"/>
      <c r="G44" s="3"/>
      <c r="H44" s="3"/>
      <c r="I44" s="3"/>
      <c r="J44" s="3">
        <v>10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9"/>
      <c r="V44" s="3"/>
      <c r="W44" s="3"/>
      <c r="X44" s="3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9">
        <f>SUM(B44:AJ44)</f>
        <v>22</v>
      </c>
      <c r="AL44" s="24">
        <f>COUNTA(B44:AI44)</f>
        <v>3</v>
      </c>
      <c r="AP44" s="6"/>
    </row>
    <row r="45" spans="1:38" ht="11.25">
      <c r="A45" s="1" t="s">
        <v>613</v>
      </c>
      <c r="B45" s="3">
        <v>3</v>
      </c>
      <c r="C45" s="3"/>
      <c r="D45" s="3">
        <v>4</v>
      </c>
      <c r="E45" s="3"/>
      <c r="F45" s="3"/>
      <c r="G45" s="3"/>
      <c r="H45" s="3"/>
      <c r="I45" s="3"/>
      <c r="J45" s="3"/>
      <c r="K45" s="3">
        <v>6</v>
      </c>
      <c r="L45" s="3"/>
      <c r="M45" s="3"/>
      <c r="N45" s="3"/>
      <c r="O45" s="3"/>
      <c r="P45" s="3"/>
      <c r="Q45" s="3"/>
      <c r="R45" s="3"/>
      <c r="S45" s="3"/>
      <c r="T45" s="3"/>
      <c r="U45" s="9"/>
      <c r="V45" s="3"/>
      <c r="W45" s="3"/>
      <c r="X45" s="33">
        <v>5</v>
      </c>
      <c r="Y45" s="3"/>
      <c r="Z45" s="3"/>
      <c r="AA45" s="3">
        <v>4</v>
      </c>
      <c r="AB45" s="3"/>
      <c r="AC45" s="3"/>
      <c r="AD45" s="3"/>
      <c r="AE45" s="3"/>
      <c r="AF45" s="3"/>
      <c r="AG45" s="3"/>
      <c r="AH45" s="3"/>
      <c r="AI45" s="3"/>
      <c r="AJ45" s="3"/>
      <c r="AK45" s="9">
        <f>SUM(B45:AJ45)</f>
        <v>22</v>
      </c>
      <c r="AL45" s="24">
        <f>COUNTA(B45:AI45)</f>
        <v>5</v>
      </c>
    </row>
    <row r="46" spans="1:38" ht="11.25">
      <c r="A46" s="28" t="s">
        <v>732</v>
      </c>
      <c r="B46" s="3"/>
      <c r="C46" s="3"/>
      <c r="D46" s="3">
        <v>3</v>
      </c>
      <c r="E46" s="3"/>
      <c r="F46" s="3"/>
      <c r="G46" s="3"/>
      <c r="H46" s="3"/>
      <c r="I46" s="3">
        <v>3</v>
      </c>
      <c r="J46" s="3">
        <v>2</v>
      </c>
      <c r="K46" s="3"/>
      <c r="L46" s="3"/>
      <c r="M46" s="66">
        <v>1</v>
      </c>
      <c r="N46" s="3"/>
      <c r="O46" s="3"/>
      <c r="P46" s="3"/>
      <c r="Q46" s="3"/>
      <c r="R46" s="3"/>
      <c r="S46" s="3"/>
      <c r="T46" s="3"/>
      <c r="U46" s="9">
        <v>3</v>
      </c>
      <c r="V46" s="3">
        <v>6</v>
      </c>
      <c r="W46" s="3"/>
      <c r="X46" s="33"/>
      <c r="Y46" s="3"/>
      <c r="Z46" s="3"/>
      <c r="AA46" s="3">
        <v>5</v>
      </c>
      <c r="AB46" s="3"/>
      <c r="AC46" s="3"/>
      <c r="AD46" s="3"/>
      <c r="AE46" s="3"/>
      <c r="AF46" s="3"/>
      <c r="AG46" s="3"/>
      <c r="AH46" s="3"/>
      <c r="AI46" s="3"/>
      <c r="AJ46" s="3">
        <f>-M46</f>
        <v>-1</v>
      </c>
      <c r="AK46" s="9">
        <f>SUM(B46:AJ46)</f>
        <v>22</v>
      </c>
      <c r="AL46" s="11">
        <f>COUNTA(B46:AI46)</f>
        <v>7</v>
      </c>
    </row>
    <row r="47" spans="1:42" ht="11.25">
      <c r="A47" s="28" t="s">
        <v>1335</v>
      </c>
      <c r="B47" s="3"/>
      <c r="C47" s="3"/>
      <c r="D47" s="3">
        <v>1</v>
      </c>
      <c r="E47" s="3"/>
      <c r="F47" s="3"/>
      <c r="G47" s="3"/>
      <c r="H47" s="3"/>
      <c r="I47" s="3"/>
      <c r="J47" s="3">
        <v>2</v>
      </c>
      <c r="K47" s="3">
        <v>3</v>
      </c>
      <c r="L47" s="3"/>
      <c r="M47" s="3"/>
      <c r="N47" s="3"/>
      <c r="O47" s="3"/>
      <c r="P47" s="3"/>
      <c r="Q47" s="3"/>
      <c r="R47" s="3"/>
      <c r="S47" s="3"/>
      <c r="T47" s="3">
        <v>2</v>
      </c>
      <c r="U47" s="9">
        <v>2</v>
      </c>
      <c r="V47" s="3"/>
      <c r="W47" s="3">
        <v>3</v>
      </c>
      <c r="X47" s="33"/>
      <c r="Y47" s="3"/>
      <c r="Z47" s="3"/>
      <c r="AA47" s="3"/>
      <c r="AB47" s="3">
        <v>9</v>
      </c>
      <c r="AC47" s="3"/>
      <c r="AD47" s="3"/>
      <c r="AE47" s="3"/>
      <c r="AF47" s="3"/>
      <c r="AG47" s="3"/>
      <c r="AH47" s="3"/>
      <c r="AI47" s="3"/>
      <c r="AJ47" s="3">
        <f>-D47</f>
        <v>-1</v>
      </c>
      <c r="AK47" s="9">
        <f>SUM(B47:AJ47)</f>
        <v>21</v>
      </c>
      <c r="AL47" s="24">
        <f>COUNTA(B47:AI47)</f>
        <v>7</v>
      </c>
      <c r="AP47" s="6"/>
    </row>
    <row r="48" spans="1:38" ht="11.25">
      <c r="A48" s="1" t="s">
        <v>609</v>
      </c>
      <c r="B48" s="3">
        <v>5</v>
      </c>
      <c r="C48" s="3"/>
      <c r="D48" s="3">
        <v>6</v>
      </c>
      <c r="E48" s="3"/>
      <c r="F48" s="3"/>
      <c r="G48" s="3"/>
      <c r="H48" s="3"/>
      <c r="I48" s="3"/>
      <c r="J48" s="3">
        <v>6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9"/>
      <c r="V48" s="3"/>
      <c r="W48" s="3"/>
      <c r="X48" s="33">
        <v>2</v>
      </c>
      <c r="Y48" s="3"/>
      <c r="Z48" s="3"/>
      <c r="AA48" s="3">
        <v>2</v>
      </c>
      <c r="AB48" s="3"/>
      <c r="AC48" s="3"/>
      <c r="AD48" s="3"/>
      <c r="AE48" s="3"/>
      <c r="AF48" s="3"/>
      <c r="AG48" s="3"/>
      <c r="AH48" s="3"/>
      <c r="AI48" s="3"/>
      <c r="AJ48" s="3"/>
      <c r="AK48" s="9">
        <f>SUM(B48:AJ48)</f>
        <v>21</v>
      </c>
      <c r="AL48" s="24">
        <f>COUNTA(B48:AI48)</f>
        <v>5</v>
      </c>
    </row>
    <row r="49" spans="1:52" s="74" customFormat="1" ht="11.25">
      <c r="A49" s="1" t="s">
        <v>914</v>
      </c>
      <c r="B49" s="3"/>
      <c r="C49" s="3"/>
      <c r="D49" s="3"/>
      <c r="E49" s="3"/>
      <c r="F49" s="3">
        <v>11</v>
      </c>
      <c r="G49" s="3">
        <v>5</v>
      </c>
      <c r="H49" s="3"/>
      <c r="I49" s="3">
        <v>5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9"/>
      <c r="V49" s="3"/>
      <c r="W49" s="3"/>
      <c r="X49" s="3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9">
        <f>SUM(B49:AJ49)</f>
        <v>21</v>
      </c>
      <c r="AL49" s="11">
        <f>COUNTA(B49:AI49)</f>
        <v>3</v>
      </c>
      <c r="AM49" s="57"/>
      <c r="AN49" s="24"/>
      <c r="AO49" s="24"/>
      <c r="AP49" s="12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1:42" ht="11.25">
      <c r="A50" s="28" t="s">
        <v>701</v>
      </c>
      <c r="B50" s="3"/>
      <c r="C50" s="3"/>
      <c r="D50" s="3">
        <v>6</v>
      </c>
      <c r="E50" s="3">
        <v>4</v>
      </c>
      <c r="F50" s="3"/>
      <c r="G50" s="3"/>
      <c r="H50" s="3"/>
      <c r="I50" s="3"/>
      <c r="J50" s="3">
        <v>9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9"/>
      <c r="V50" s="3"/>
      <c r="W50" s="3"/>
      <c r="X50" s="3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9">
        <f>SUM(B50:AJ50)</f>
        <v>19</v>
      </c>
      <c r="AL50" s="24">
        <f>COUNTA(B50:AI50)</f>
        <v>3</v>
      </c>
      <c r="AP50" s="6"/>
    </row>
    <row r="51" spans="1:38" ht="11.25">
      <c r="A51" s="28" t="s">
        <v>709</v>
      </c>
      <c r="B51" s="3">
        <v>2</v>
      </c>
      <c r="C51" s="3"/>
      <c r="D51" s="3">
        <v>2</v>
      </c>
      <c r="E51" s="3"/>
      <c r="F51" s="3"/>
      <c r="G51" s="3"/>
      <c r="H51" s="3"/>
      <c r="I51" s="3"/>
      <c r="J51" s="3">
        <v>1</v>
      </c>
      <c r="K51" s="3">
        <v>11</v>
      </c>
      <c r="L51" s="3"/>
      <c r="M51" s="3"/>
      <c r="N51" s="3"/>
      <c r="O51" s="3"/>
      <c r="P51" s="3"/>
      <c r="Q51" s="3"/>
      <c r="R51" s="3"/>
      <c r="S51" s="3"/>
      <c r="T51" s="3"/>
      <c r="U51" s="9"/>
      <c r="V51" s="3"/>
      <c r="W51" s="3"/>
      <c r="X51" s="33"/>
      <c r="Y51" s="3"/>
      <c r="Z51" s="3"/>
      <c r="AA51" s="3">
        <v>3</v>
      </c>
      <c r="AB51" s="3"/>
      <c r="AC51" s="3"/>
      <c r="AD51" s="3"/>
      <c r="AE51" s="3"/>
      <c r="AF51" s="3"/>
      <c r="AG51" s="3"/>
      <c r="AH51" s="3"/>
      <c r="AI51" s="3"/>
      <c r="AJ51" s="3"/>
      <c r="AK51" s="9">
        <f>SUM(B51:AJ51)</f>
        <v>19</v>
      </c>
      <c r="AL51" s="24">
        <f>COUNTA(B51:AI51)</f>
        <v>5</v>
      </c>
    </row>
    <row r="52" spans="1:42" ht="11.25">
      <c r="A52" s="1" t="s">
        <v>617</v>
      </c>
      <c r="B52" s="66">
        <v>2</v>
      </c>
      <c r="C52" s="3"/>
      <c r="D52" s="66">
        <v>1</v>
      </c>
      <c r="E52" s="3">
        <v>3</v>
      </c>
      <c r="F52" s="3"/>
      <c r="G52" s="3"/>
      <c r="H52" s="3"/>
      <c r="I52" s="3">
        <v>2</v>
      </c>
      <c r="J52" s="3"/>
      <c r="K52" s="3">
        <v>3</v>
      </c>
      <c r="L52" s="3"/>
      <c r="M52" s="3">
        <v>3</v>
      </c>
      <c r="N52" s="3"/>
      <c r="O52" s="3"/>
      <c r="P52" s="3"/>
      <c r="Q52" s="3"/>
      <c r="R52" s="3"/>
      <c r="S52" s="3"/>
      <c r="T52" s="3"/>
      <c r="U52" s="9"/>
      <c r="V52" s="3"/>
      <c r="W52" s="3"/>
      <c r="X52" s="33"/>
      <c r="Y52" s="3"/>
      <c r="Z52" s="3"/>
      <c r="AA52" s="3"/>
      <c r="AB52" s="3">
        <v>4</v>
      </c>
      <c r="AC52" s="3">
        <v>4</v>
      </c>
      <c r="AD52" s="3"/>
      <c r="AE52" s="3"/>
      <c r="AF52" s="3"/>
      <c r="AG52" s="3"/>
      <c r="AH52" s="3"/>
      <c r="AI52" s="3"/>
      <c r="AJ52" s="9">
        <f>-D52-B52</f>
        <v>-3</v>
      </c>
      <c r="AK52" s="9">
        <f>SUM(B52:AJ52)</f>
        <v>19</v>
      </c>
      <c r="AL52" s="11">
        <f>COUNTA(B52:AI52)</f>
        <v>8</v>
      </c>
      <c r="AP52" s="20"/>
    </row>
    <row r="53" spans="1:38" ht="11.25">
      <c r="A53" s="1" t="s">
        <v>612</v>
      </c>
      <c r="B53" s="3">
        <v>3</v>
      </c>
      <c r="C53" s="3"/>
      <c r="D53" s="3">
        <v>2</v>
      </c>
      <c r="E53" s="3"/>
      <c r="F53" s="3"/>
      <c r="G53" s="3"/>
      <c r="H53" s="3"/>
      <c r="I53" s="3"/>
      <c r="J53" s="3">
        <v>5</v>
      </c>
      <c r="K53" s="3">
        <v>8</v>
      </c>
      <c r="L53" s="3"/>
      <c r="M53" s="3"/>
      <c r="N53" s="3"/>
      <c r="O53" s="3"/>
      <c r="P53" s="3"/>
      <c r="Q53" s="3"/>
      <c r="R53" s="3"/>
      <c r="S53" s="3"/>
      <c r="T53" s="3"/>
      <c r="U53" s="9"/>
      <c r="V53" s="3"/>
      <c r="W53" s="3"/>
      <c r="X53" s="3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9">
        <f>SUM(B53:AJ53)</f>
        <v>18</v>
      </c>
      <c r="AL53" s="24">
        <f>COUNTA(B53:AI53)</f>
        <v>4</v>
      </c>
    </row>
    <row r="54" spans="1:42" ht="11.25">
      <c r="A54" s="28" t="s">
        <v>904</v>
      </c>
      <c r="B54" s="3"/>
      <c r="C54" s="3"/>
      <c r="D54" s="3"/>
      <c r="E54" s="3"/>
      <c r="F54" s="3">
        <v>14</v>
      </c>
      <c r="G54" s="3"/>
      <c r="H54" s="3"/>
      <c r="I54" s="3"/>
      <c r="J54" s="3"/>
      <c r="K54" s="3"/>
      <c r="L54" s="3">
        <v>4</v>
      </c>
      <c r="M54" s="3"/>
      <c r="N54" s="3"/>
      <c r="O54" s="3"/>
      <c r="P54" s="3"/>
      <c r="Q54" s="3"/>
      <c r="R54" s="3"/>
      <c r="S54" s="3"/>
      <c r="T54" s="3"/>
      <c r="U54" s="9"/>
      <c r="V54" s="3"/>
      <c r="W54" s="3"/>
      <c r="X54" s="3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9">
        <f>SUM(B54:AJ54)</f>
        <v>18</v>
      </c>
      <c r="AL54" s="24">
        <f>COUNTA(B54:AI54)</f>
        <v>2</v>
      </c>
      <c r="AP54" s="6"/>
    </row>
    <row r="55" spans="1:38" ht="11.25">
      <c r="A55" s="28" t="s">
        <v>902</v>
      </c>
      <c r="B55" s="3"/>
      <c r="C55" s="3"/>
      <c r="D55" s="3"/>
      <c r="E55" s="3"/>
      <c r="F55" s="3">
        <v>11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>
        <v>7</v>
      </c>
      <c r="S55" s="3"/>
      <c r="T55" s="3"/>
      <c r="U55" s="9"/>
      <c r="V55" s="3"/>
      <c r="W55" s="3"/>
      <c r="X55" s="3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9">
        <f>SUM(B55:AJ55)</f>
        <v>18</v>
      </c>
      <c r="AL55" s="24">
        <f>COUNTA(B55:AI55)</f>
        <v>2</v>
      </c>
    </row>
    <row r="56" spans="1:38" ht="11.25">
      <c r="A56" s="28" t="s">
        <v>1190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>
        <v>4</v>
      </c>
      <c r="M56" s="3"/>
      <c r="N56" s="3"/>
      <c r="O56" s="3"/>
      <c r="P56" s="3"/>
      <c r="Q56" s="3"/>
      <c r="R56" s="3">
        <v>13</v>
      </c>
      <c r="S56" s="3"/>
      <c r="T56" s="3"/>
      <c r="U56" s="9"/>
      <c r="V56" s="3"/>
      <c r="W56" s="3"/>
      <c r="X56" s="3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9">
        <f>SUM(B56:AJ56)</f>
        <v>17</v>
      </c>
      <c r="AL56" s="11">
        <f>COUNTA(B56:AI56)</f>
        <v>2</v>
      </c>
    </row>
    <row r="57" spans="1:42" ht="11.25">
      <c r="A57" s="28" t="s">
        <v>1119</v>
      </c>
      <c r="B57" s="3"/>
      <c r="C57" s="3"/>
      <c r="D57" s="3"/>
      <c r="E57" s="3"/>
      <c r="F57" s="3"/>
      <c r="G57" s="3"/>
      <c r="H57" s="3"/>
      <c r="I57" s="3"/>
      <c r="J57" s="3">
        <v>6</v>
      </c>
      <c r="K57" s="3"/>
      <c r="L57" s="3"/>
      <c r="M57" s="3">
        <v>2</v>
      </c>
      <c r="N57" s="3"/>
      <c r="O57" s="3"/>
      <c r="P57" s="3"/>
      <c r="Q57" s="3"/>
      <c r="R57" s="3"/>
      <c r="S57" s="3"/>
      <c r="T57" s="3">
        <v>3</v>
      </c>
      <c r="U57" s="9">
        <v>3</v>
      </c>
      <c r="V57" s="3"/>
      <c r="W57" s="3">
        <v>3</v>
      </c>
      <c r="X57" s="3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9">
        <f>SUM(B57:AJ57)</f>
        <v>17</v>
      </c>
      <c r="AL57" s="11">
        <f>COUNTA(B57:AI57)</f>
        <v>5</v>
      </c>
      <c r="AP57" s="6"/>
    </row>
    <row r="58" spans="1:41" ht="11.25">
      <c r="A58" s="1" t="s">
        <v>992</v>
      </c>
      <c r="B58" s="3"/>
      <c r="C58" s="3"/>
      <c r="D58" s="3"/>
      <c r="E58" s="3"/>
      <c r="F58" s="3"/>
      <c r="G58" s="3">
        <v>4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>
        <v>4</v>
      </c>
      <c r="S58" s="3"/>
      <c r="T58" s="3"/>
      <c r="U58" s="9"/>
      <c r="V58" s="3"/>
      <c r="W58" s="3"/>
      <c r="X58" s="33"/>
      <c r="Y58" s="3">
        <v>9</v>
      </c>
      <c r="Z58" s="3"/>
      <c r="AA58" s="3"/>
      <c r="AB58" s="3"/>
      <c r="AC58" s="46"/>
      <c r="AD58" s="3"/>
      <c r="AE58" s="3"/>
      <c r="AF58" s="3"/>
      <c r="AG58" s="3"/>
      <c r="AH58" s="3"/>
      <c r="AI58" s="3"/>
      <c r="AJ58" s="3"/>
      <c r="AK58" s="9">
        <f>SUM(B58:AJ58)</f>
        <v>17</v>
      </c>
      <c r="AL58" s="11">
        <f>COUNTA(B58:AI58)</f>
        <v>3</v>
      </c>
      <c r="AM58" s="6"/>
      <c r="AN58" s="11"/>
      <c r="AO58" s="6"/>
    </row>
    <row r="59" spans="1:42" ht="11.25">
      <c r="A59" s="28" t="s">
        <v>901</v>
      </c>
      <c r="B59" s="3"/>
      <c r="C59" s="3"/>
      <c r="D59" s="3"/>
      <c r="E59" s="3"/>
      <c r="F59" s="3">
        <v>9</v>
      </c>
      <c r="G59" s="3"/>
      <c r="H59" s="3"/>
      <c r="I59" s="3"/>
      <c r="J59" s="3"/>
      <c r="K59" s="3"/>
      <c r="L59" s="3">
        <v>8</v>
      </c>
      <c r="M59" s="3"/>
      <c r="N59" s="3"/>
      <c r="O59" s="3"/>
      <c r="P59" s="3"/>
      <c r="Q59" s="3"/>
      <c r="R59" s="3"/>
      <c r="S59" s="3"/>
      <c r="T59" s="3"/>
      <c r="U59" s="9"/>
      <c r="V59" s="3"/>
      <c r="W59" s="3"/>
      <c r="X59" s="3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9">
        <f>SUM(B59:AJ59)</f>
        <v>17</v>
      </c>
      <c r="AL59" s="24">
        <f>COUNTA(B59:AI59)</f>
        <v>2</v>
      </c>
      <c r="AP59" s="6"/>
    </row>
    <row r="60" spans="1:38" ht="11.25">
      <c r="A60" s="1" t="s">
        <v>1476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9"/>
      <c r="V60" s="3">
        <v>5</v>
      </c>
      <c r="W60" s="3">
        <v>4</v>
      </c>
      <c r="X60" s="33"/>
      <c r="Y60" s="3"/>
      <c r="Z60" s="3"/>
      <c r="AA60" s="3"/>
      <c r="AB60" s="3">
        <v>7</v>
      </c>
      <c r="AC60" s="3"/>
      <c r="AD60" s="3"/>
      <c r="AE60" s="3"/>
      <c r="AF60" s="3"/>
      <c r="AG60" s="3"/>
      <c r="AH60" s="3"/>
      <c r="AI60" s="3"/>
      <c r="AJ60" s="3"/>
      <c r="AK60" s="9">
        <f>SUM(B60:AJ60)</f>
        <v>16</v>
      </c>
      <c r="AL60" s="24">
        <f>COUNTA(B60:AI60)</f>
        <v>3</v>
      </c>
    </row>
    <row r="61" spans="1:38" ht="11.25">
      <c r="A61" s="28" t="s">
        <v>1129</v>
      </c>
      <c r="B61" s="3"/>
      <c r="C61" s="3"/>
      <c r="D61" s="3"/>
      <c r="E61" s="3"/>
      <c r="F61" s="3"/>
      <c r="G61" s="3"/>
      <c r="H61" s="3"/>
      <c r="I61" s="3"/>
      <c r="J61" s="3">
        <v>8</v>
      </c>
      <c r="K61" s="3"/>
      <c r="L61" s="3"/>
      <c r="M61" s="3"/>
      <c r="N61" s="3"/>
      <c r="O61" s="3">
        <v>6</v>
      </c>
      <c r="P61" s="3"/>
      <c r="Q61" s="3"/>
      <c r="R61" s="3"/>
      <c r="S61" s="3"/>
      <c r="T61" s="3">
        <v>2</v>
      </c>
      <c r="U61" s="9"/>
      <c r="V61" s="3"/>
      <c r="W61" s="3"/>
      <c r="X61" s="3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9">
        <f>SUM(B61:AJ61)</f>
        <v>16</v>
      </c>
      <c r="AL61" s="11">
        <f>COUNTA(B61:AI61)</f>
        <v>3</v>
      </c>
    </row>
    <row r="62" spans="1:38" ht="11.25">
      <c r="A62" s="1" t="s">
        <v>1131</v>
      </c>
      <c r="B62" s="3"/>
      <c r="C62" s="3"/>
      <c r="D62" s="3"/>
      <c r="E62" s="3"/>
      <c r="F62" s="3"/>
      <c r="G62" s="3"/>
      <c r="H62" s="3"/>
      <c r="I62" s="3"/>
      <c r="J62" s="3">
        <v>4</v>
      </c>
      <c r="K62" s="3">
        <v>2</v>
      </c>
      <c r="L62" s="3"/>
      <c r="M62" s="3"/>
      <c r="N62" s="3"/>
      <c r="O62" s="3"/>
      <c r="P62" s="3"/>
      <c r="Q62" s="3"/>
      <c r="R62" s="3"/>
      <c r="S62" s="3"/>
      <c r="T62" s="3"/>
      <c r="U62" s="9"/>
      <c r="V62" s="3"/>
      <c r="W62" s="3"/>
      <c r="X62" s="33">
        <v>5</v>
      </c>
      <c r="Y62" s="3"/>
      <c r="Z62" s="3"/>
      <c r="AA62" s="3">
        <v>5</v>
      </c>
      <c r="AB62" s="3"/>
      <c r="AC62" s="3"/>
      <c r="AD62" s="3"/>
      <c r="AE62" s="3"/>
      <c r="AF62" s="3"/>
      <c r="AG62" s="3"/>
      <c r="AH62" s="3"/>
      <c r="AI62" s="3"/>
      <c r="AJ62" s="3"/>
      <c r="AK62" s="9">
        <f>SUM(B62:AJ62)</f>
        <v>16</v>
      </c>
      <c r="AL62" s="11">
        <f>COUNTA(B62:AI62)</f>
        <v>4</v>
      </c>
    </row>
    <row r="63" spans="1:38" ht="11.25">
      <c r="A63" s="28" t="s">
        <v>1447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9">
        <v>3</v>
      </c>
      <c r="V63" s="3"/>
      <c r="W63" s="3"/>
      <c r="X63" s="33"/>
      <c r="Y63" s="3"/>
      <c r="Z63" s="3"/>
      <c r="AA63" s="3">
        <v>13</v>
      </c>
      <c r="AB63" s="3"/>
      <c r="AC63" s="3"/>
      <c r="AD63" s="3"/>
      <c r="AE63" s="3"/>
      <c r="AF63" s="3"/>
      <c r="AG63" s="3"/>
      <c r="AH63" s="3"/>
      <c r="AI63" s="3"/>
      <c r="AJ63" s="3"/>
      <c r="AK63" s="9">
        <f>SUM(B63:AJ63)</f>
        <v>16</v>
      </c>
      <c r="AL63" s="11">
        <f>COUNTA(B63:AI63)</f>
        <v>2</v>
      </c>
    </row>
    <row r="64" spans="1:38" ht="11.25">
      <c r="A64" s="28" t="s">
        <v>731</v>
      </c>
      <c r="B64" s="3"/>
      <c r="C64" s="3"/>
      <c r="D64" s="3">
        <v>3</v>
      </c>
      <c r="E64" s="3"/>
      <c r="F64" s="3"/>
      <c r="G64" s="3"/>
      <c r="H64" s="3"/>
      <c r="I64" s="3"/>
      <c r="J64" s="3">
        <v>1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9">
        <v>2</v>
      </c>
      <c r="V64" s="3">
        <v>3</v>
      </c>
      <c r="W64" s="3"/>
      <c r="X64" s="33"/>
      <c r="Y64" s="3"/>
      <c r="Z64" s="3"/>
      <c r="AA64" s="3">
        <v>7</v>
      </c>
      <c r="AB64" s="3"/>
      <c r="AC64" s="3"/>
      <c r="AD64" s="3"/>
      <c r="AE64" s="3"/>
      <c r="AF64" s="3"/>
      <c r="AG64" s="3"/>
      <c r="AH64" s="3"/>
      <c r="AI64" s="3"/>
      <c r="AJ64" s="3"/>
      <c r="AK64" s="9">
        <f>SUM(B64:AJ64)</f>
        <v>16</v>
      </c>
      <c r="AL64" s="24">
        <f>COUNTA(B64:AI64)</f>
        <v>5</v>
      </c>
    </row>
    <row r="65" spans="1:42" ht="11.25">
      <c r="A65" s="28" t="s">
        <v>1065</v>
      </c>
      <c r="B65" s="3"/>
      <c r="C65" s="3"/>
      <c r="D65" s="3"/>
      <c r="E65" s="3"/>
      <c r="F65" s="3"/>
      <c r="G65" s="3"/>
      <c r="H65" s="3"/>
      <c r="I65" s="3">
        <v>6</v>
      </c>
      <c r="J65" s="3"/>
      <c r="K65" s="3"/>
      <c r="L65" s="3"/>
      <c r="M65" s="3">
        <v>1</v>
      </c>
      <c r="N65" s="3"/>
      <c r="O65" s="3"/>
      <c r="P65" s="3"/>
      <c r="Q65" s="3"/>
      <c r="R65" s="3"/>
      <c r="S65" s="3"/>
      <c r="T65" s="3"/>
      <c r="U65" s="9">
        <v>3</v>
      </c>
      <c r="V65" s="3">
        <v>3</v>
      </c>
      <c r="W65" s="3"/>
      <c r="X65" s="33"/>
      <c r="Y65" s="3"/>
      <c r="Z65" s="3"/>
      <c r="AA65" s="3">
        <v>3</v>
      </c>
      <c r="AB65" s="3"/>
      <c r="AC65" s="3"/>
      <c r="AD65" s="3"/>
      <c r="AE65" s="3"/>
      <c r="AF65" s="3"/>
      <c r="AG65" s="3"/>
      <c r="AH65" s="3"/>
      <c r="AI65" s="3"/>
      <c r="AJ65" s="3"/>
      <c r="AK65" s="9">
        <f>SUM(B65:AJ65)</f>
        <v>16</v>
      </c>
      <c r="AL65" s="24">
        <f>COUNTA(B65:AI65)</f>
        <v>5</v>
      </c>
      <c r="AP65" s="6"/>
    </row>
    <row r="66" spans="1:38" ht="11.25">
      <c r="A66" s="28" t="s">
        <v>900</v>
      </c>
      <c r="B66" s="3"/>
      <c r="C66" s="3"/>
      <c r="D66" s="3"/>
      <c r="E66" s="3"/>
      <c r="F66" s="3">
        <v>7</v>
      </c>
      <c r="G66" s="3"/>
      <c r="H66" s="3"/>
      <c r="I66" s="3"/>
      <c r="J66" s="3"/>
      <c r="K66" s="3"/>
      <c r="L66" s="3">
        <v>9</v>
      </c>
      <c r="M66" s="3"/>
      <c r="N66" s="3"/>
      <c r="O66" s="3"/>
      <c r="P66" s="3"/>
      <c r="Q66" s="3"/>
      <c r="R66" s="3"/>
      <c r="S66" s="3"/>
      <c r="T66" s="3"/>
      <c r="U66" s="9"/>
      <c r="V66" s="3"/>
      <c r="W66" s="3"/>
      <c r="X66" s="3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9">
        <f>SUM(B66:AJ66)</f>
        <v>16</v>
      </c>
      <c r="AL66" s="24">
        <f>COUNTA(B66:AI66)</f>
        <v>2</v>
      </c>
    </row>
    <row r="67" spans="1:42" ht="11.25">
      <c r="A67" s="1" t="s">
        <v>734</v>
      </c>
      <c r="B67" s="3"/>
      <c r="C67" s="3"/>
      <c r="D67" s="3">
        <v>6</v>
      </c>
      <c r="E67" s="3"/>
      <c r="F67" s="3"/>
      <c r="G67" s="3"/>
      <c r="H67" s="3"/>
      <c r="I67" s="3"/>
      <c r="J67" s="3"/>
      <c r="K67" s="3">
        <v>3</v>
      </c>
      <c r="L67" s="3"/>
      <c r="M67" s="3"/>
      <c r="N67" s="3"/>
      <c r="O67" s="3">
        <v>3</v>
      </c>
      <c r="P67" s="3"/>
      <c r="Q67" s="3"/>
      <c r="R67" s="3"/>
      <c r="S67" s="3">
        <v>4</v>
      </c>
      <c r="T67" s="3"/>
      <c r="U67" s="9"/>
      <c r="V67" s="3"/>
      <c r="W67" s="3"/>
      <c r="X67" s="3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9">
        <f>SUM(B67:AJ67)</f>
        <v>16</v>
      </c>
      <c r="AL67" s="11">
        <f>COUNTA(B67:AI67)</f>
        <v>4</v>
      </c>
      <c r="AP67" s="6"/>
    </row>
    <row r="68" spans="1:38" ht="11.25">
      <c r="A68" s="28" t="s">
        <v>622</v>
      </c>
      <c r="B68" s="3">
        <v>9</v>
      </c>
      <c r="C68" s="3"/>
      <c r="D68" s="3">
        <v>7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9"/>
      <c r="V68" s="3"/>
      <c r="W68" s="3"/>
      <c r="X68" s="3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9">
        <f>SUM(B68:AJ68)</f>
        <v>16</v>
      </c>
      <c r="AL68" s="24">
        <f>COUNTA(B68:AI68)</f>
        <v>2</v>
      </c>
    </row>
    <row r="69" spans="1:42" ht="11.25">
      <c r="A69" s="28" t="s">
        <v>844</v>
      </c>
      <c r="B69" s="3"/>
      <c r="C69" s="3"/>
      <c r="D69" s="3"/>
      <c r="E69" s="3">
        <v>2</v>
      </c>
      <c r="F69" s="3"/>
      <c r="G69" s="3"/>
      <c r="H69" s="3"/>
      <c r="I69" s="3"/>
      <c r="J69" s="3"/>
      <c r="K69" s="3">
        <v>3</v>
      </c>
      <c r="L69" s="3"/>
      <c r="M69" s="3">
        <v>7</v>
      </c>
      <c r="N69" s="3"/>
      <c r="O69" s="3"/>
      <c r="P69" s="3"/>
      <c r="Q69" s="3"/>
      <c r="R69" s="3"/>
      <c r="S69" s="3"/>
      <c r="T69" s="3"/>
      <c r="U69" s="9"/>
      <c r="V69" s="3"/>
      <c r="W69" s="3">
        <v>3</v>
      </c>
      <c r="X69" s="3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9">
        <f>SUM(B69:AJ69)</f>
        <v>15</v>
      </c>
      <c r="AL69" s="24">
        <f>COUNTA(B69:AI69)</f>
        <v>4</v>
      </c>
      <c r="AP69" s="6"/>
    </row>
    <row r="70" spans="1:38" ht="11.25">
      <c r="A70" s="1" t="s">
        <v>893</v>
      </c>
      <c r="B70" s="3"/>
      <c r="C70" s="3"/>
      <c r="D70" s="3"/>
      <c r="E70" s="3"/>
      <c r="F70" s="3">
        <v>3</v>
      </c>
      <c r="G70" s="3"/>
      <c r="H70" s="3"/>
      <c r="I70" s="3"/>
      <c r="J70" s="3"/>
      <c r="K70" s="3"/>
      <c r="L70" s="3">
        <v>4</v>
      </c>
      <c r="M70" s="3"/>
      <c r="N70" s="3"/>
      <c r="O70" s="3"/>
      <c r="P70" s="3"/>
      <c r="Q70" s="3"/>
      <c r="R70" s="3">
        <v>5</v>
      </c>
      <c r="S70" s="3"/>
      <c r="T70" s="3"/>
      <c r="U70" s="9"/>
      <c r="V70" s="3"/>
      <c r="W70" s="3"/>
      <c r="X70" s="33"/>
      <c r="Y70" s="3">
        <v>3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9">
        <f>SUM(B70:AJ70)</f>
        <v>15</v>
      </c>
      <c r="AL70" s="11">
        <f>COUNTA(B70:AI70)</f>
        <v>4</v>
      </c>
    </row>
    <row r="71" spans="1:38" ht="11.25">
      <c r="A71" s="28" t="s">
        <v>1414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>
        <v>2</v>
      </c>
      <c r="U71" s="9"/>
      <c r="V71" s="3"/>
      <c r="W71" s="3">
        <v>9</v>
      </c>
      <c r="X71" s="33"/>
      <c r="Y71" s="3"/>
      <c r="Z71" s="3"/>
      <c r="AA71" s="3"/>
      <c r="AB71" s="3">
        <v>4</v>
      </c>
      <c r="AC71" s="3"/>
      <c r="AD71" s="3"/>
      <c r="AE71" s="3"/>
      <c r="AF71" s="3"/>
      <c r="AG71" s="3"/>
      <c r="AH71" s="3"/>
      <c r="AI71" s="3"/>
      <c r="AJ71" s="3"/>
      <c r="AK71" s="9">
        <f>SUM(B71:AJ71)</f>
        <v>15</v>
      </c>
      <c r="AL71" s="11">
        <f>COUNTA(B71:AI71)</f>
        <v>3</v>
      </c>
    </row>
    <row r="72" spans="1:38" ht="11.25">
      <c r="A72" s="28" t="s">
        <v>858</v>
      </c>
      <c r="B72" s="3"/>
      <c r="C72" s="3"/>
      <c r="D72" s="3"/>
      <c r="E72" s="3">
        <v>3</v>
      </c>
      <c r="F72" s="3"/>
      <c r="G72" s="3"/>
      <c r="H72" s="3"/>
      <c r="I72" s="3"/>
      <c r="J72" s="3"/>
      <c r="K72" s="3"/>
      <c r="L72" s="3"/>
      <c r="M72" s="3"/>
      <c r="N72" s="3"/>
      <c r="O72" s="3">
        <v>2</v>
      </c>
      <c r="P72" s="3"/>
      <c r="Q72" s="3"/>
      <c r="R72" s="3"/>
      <c r="S72" s="3"/>
      <c r="T72" s="3">
        <v>6</v>
      </c>
      <c r="U72" s="9">
        <v>4</v>
      </c>
      <c r="V72" s="3"/>
      <c r="W72" s="3"/>
      <c r="X72" s="3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9">
        <f>SUM(B72:AJ72)</f>
        <v>15</v>
      </c>
      <c r="AL72" s="24">
        <f>COUNTA(B72:AI72)</f>
        <v>4</v>
      </c>
    </row>
    <row r="73" spans="1:42" ht="11.25">
      <c r="A73" s="1" t="s">
        <v>735</v>
      </c>
      <c r="B73" s="3"/>
      <c r="C73" s="3"/>
      <c r="D73" s="3">
        <v>5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7</v>
      </c>
      <c r="P73" s="3"/>
      <c r="Q73" s="3"/>
      <c r="R73" s="3"/>
      <c r="S73" s="3"/>
      <c r="T73" s="3"/>
      <c r="U73" s="9"/>
      <c r="V73" s="3"/>
      <c r="W73" s="3">
        <v>3</v>
      </c>
      <c r="X73" s="3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9">
        <f>SUM(B73:AJ73)</f>
        <v>15</v>
      </c>
      <c r="AL73" s="11">
        <f>COUNTA(B73:AI73)</f>
        <v>3</v>
      </c>
      <c r="AP73" s="6"/>
    </row>
    <row r="74" spans="1:38" ht="11.25">
      <c r="A74" s="1" t="s">
        <v>1475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9"/>
      <c r="V74" s="3">
        <v>0</v>
      </c>
      <c r="W74" s="3">
        <v>8</v>
      </c>
      <c r="X74" s="33"/>
      <c r="Y74" s="3"/>
      <c r="Z74" s="3"/>
      <c r="AA74" s="3"/>
      <c r="AB74" s="3">
        <v>6</v>
      </c>
      <c r="AC74" s="3"/>
      <c r="AD74" s="3"/>
      <c r="AE74" s="3"/>
      <c r="AF74" s="3"/>
      <c r="AG74" s="3"/>
      <c r="AH74" s="3"/>
      <c r="AI74" s="3"/>
      <c r="AJ74" s="3"/>
      <c r="AK74" s="9">
        <f>SUM(B74:AJ74)</f>
        <v>14</v>
      </c>
      <c r="AL74" s="24">
        <f>COUNTA(B74:AI74)</f>
        <v>3</v>
      </c>
    </row>
    <row r="75" spans="1:38" ht="11.25">
      <c r="A75" s="1" t="s">
        <v>1122</v>
      </c>
      <c r="B75" s="3"/>
      <c r="C75" s="3"/>
      <c r="D75" s="3">
        <v>6</v>
      </c>
      <c r="E75" s="3"/>
      <c r="F75" s="3"/>
      <c r="G75" s="3"/>
      <c r="H75" s="3"/>
      <c r="I75" s="3"/>
      <c r="J75" s="3">
        <v>2</v>
      </c>
      <c r="K75" s="3">
        <v>3</v>
      </c>
      <c r="L75" s="3"/>
      <c r="M75" s="3"/>
      <c r="N75" s="3"/>
      <c r="O75" s="3"/>
      <c r="P75" s="3"/>
      <c r="Q75" s="3"/>
      <c r="R75" s="3"/>
      <c r="S75" s="3"/>
      <c r="T75" s="3"/>
      <c r="U75" s="9">
        <v>3</v>
      </c>
      <c r="V75" s="3"/>
      <c r="W75" s="3"/>
      <c r="X75" s="3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1"/>
      <c r="AK75" s="9">
        <f>SUM(B75:AJ75)</f>
        <v>14</v>
      </c>
      <c r="AL75" s="11">
        <f>COUNTA(B75:AI75)</f>
        <v>4</v>
      </c>
    </row>
    <row r="76" spans="1:38" ht="11.25">
      <c r="A76" s="1" t="s">
        <v>853</v>
      </c>
      <c r="B76" s="3"/>
      <c r="C76" s="3"/>
      <c r="D76" s="3"/>
      <c r="E76" s="3">
        <v>3</v>
      </c>
      <c r="F76" s="3"/>
      <c r="G76" s="3"/>
      <c r="H76" s="3"/>
      <c r="I76" s="3"/>
      <c r="J76" s="3">
        <v>5</v>
      </c>
      <c r="K76" s="3"/>
      <c r="L76" s="3"/>
      <c r="M76" s="3"/>
      <c r="N76" s="3"/>
      <c r="O76" s="3">
        <v>6</v>
      </c>
      <c r="P76" s="3"/>
      <c r="Q76" s="3"/>
      <c r="R76" s="3"/>
      <c r="S76" s="3"/>
      <c r="T76" s="3"/>
      <c r="U76" s="9"/>
      <c r="V76" s="3"/>
      <c r="W76" s="3"/>
      <c r="X76" s="3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9">
        <f>SUM(B76:AJ76)</f>
        <v>14</v>
      </c>
      <c r="AL76" s="11">
        <f>COUNTA(B76:AI76)</f>
        <v>3</v>
      </c>
    </row>
    <row r="77" spans="1:38" ht="11.25">
      <c r="A77" s="28" t="s">
        <v>861</v>
      </c>
      <c r="B77" s="3"/>
      <c r="C77" s="3"/>
      <c r="D77" s="3"/>
      <c r="E77" s="3">
        <v>3</v>
      </c>
      <c r="F77" s="3"/>
      <c r="G77" s="3"/>
      <c r="H77" s="3"/>
      <c r="I77" s="3"/>
      <c r="J77" s="3"/>
      <c r="K77" s="3"/>
      <c r="L77" s="3"/>
      <c r="M77" s="3"/>
      <c r="N77" s="3"/>
      <c r="O77" s="3">
        <v>5</v>
      </c>
      <c r="P77" s="3"/>
      <c r="Q77" s="3"/>
      <c r="R77" s="3"/>
      <c r="S77" s="3"/>
      <c r="T77" s="3">
        <v>3</v>
      </c>
      <c r="U77" s="9"/>
      <c r="V77" s="3"/>
      <c r="W77" s="3">
        <v>3</v>
      </c>
      <c r="X77" s="3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9">
        <f>SUM(B77:AJ77)</f>
        <v>14</v>
      </c>
      <c r="AL77" s="24">
        <f>COUNTA(B77:AI77)</f>
        <v>4</v>
      </c>
    </row>
    <row r="78" spans="1:38" ht="11.25">
      <c r="A78" s="28" t="s">
        <v>896</v>
      </c>
      <c r="B78" s="3"/>
      <c r="C78" s="3"/>
      <c r="D78" s="3"/>
      <c r="E78" s="3"/>
      <c r="F78" s="3">
        <v>7</v>
      </c>
      <c r="G78" s="3"/>
      <c r="H78" s="3"/>
      <c r="I78" s="3"/>
      <c r="J78" s="3"/>
      <c r="K78" s="3"/>
      <c r="L78" s="3">
        <v>2</v>
      </c>
      <c r="M78" s="3"/>
      <c r="N78" s="3"/>
      <c r="O78" s="3"/>
      <c r="P78" s="3"/>
      <c r="Q78" s="3"/>
      <c r="R78" s="3">
        <v>3</v>
      </c>
      <c r="S78" s="3"/>
      <c r="T78" s="3"/>
      <c r="U78" s="9"/>
      <c r="V78" s="3"/>
      <c r="W78" s="3"/>
      <c r="X78" s="33"/>
      <c r="Y78" s="3">
        <v>2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9">
        <f>SUM(B78:AJ78)</f>
        <v>14</v>
      </c>
      <c r="AL78" s="24">
        <f>COUNTA(B78:AI78)</f>
        <v>4</v>
      </c>
    </row>
    <row r="79" spans="1:41" ht="11.25">
      <c r="A79" s="1" t="s">
        <v>716</v>
      </c>
      <c r="B79" s="3"/>
      <c r="C79" s="3"/>
      <c r="D79" s="66">
        <v>1</v>
      </c>
      <c r="E79" s="3">
        <v>3</v>
      </c>
      <c r="F79" s="3"/>
      <c r="G79" s="3"/>
      <c r="H79" s="3"/>
      <c r="I79" s="3"/>
      <c r="J79" s="3"/>
      <c r="K79" s="3">
        <v>3</v>
      </c>
      <c r="L79" s="3"/>
      <c r="M79" s="3">
        <v>2</v>
      </c>
      <c r="N79" s="3"/>
      <c r="O79" s="3">
        <v>3</v>
      </c>
      <c r="P79" s="3"/>
      <c r="Q79" s="3"/>
      <c r="R79" s="3"/>
      <c r="S79" s="3"/>
      <c r="T79" s="3">
        <v>2</v>
      </c>
      <c r="U79" s="9"/>
      <c r="V79" s="3"/>
      <c r="W79" s="3">
        <v>1</v>
      </c>
      <c r="X79" s="3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9">
        <f>-D79</f>
        <v>-1</v>
      </c>
      <c r="AK79" s="9">
        <f>SUM(B79:AJ79)</f>
        <v>14</v>
      </c>
      <c r="AL79" s="11">
        <f>COUNTA(B79:AI79)</f>
        <v>7</v>
      </c>
      <c r="AM79" s="6"/>
      <c r="AN79" s="11"/>
      <c r="AO79" s="11"/>
    </row>
    <row r="80" spans="1:38" ht="11.25" customHeight="1">
      <c r="A80" s="1" t="s">
        <v>1132</v>
      </c>
      <c r="B80" s="3"/>
      <c r="C80" s="3"/>
      <c r="D80" s="3"/>
      <c r="E80" s="3"/>
      <c r="F80" s="3"/>
      <c r="G80" s="3"/>
      <c r="H80" s="3"/>
      <c r="I80" s="3"/>
      <c r="J80" s="3">
        <v>8</v>
      </c>
      <c r="K80" s="3">
        <v>6</v>
      </c>
      <c r="L80" s="3"/>
      <c r="M80" s="3"/>
      <c r="N80" s="3"/>
      <c r="O80" s="3"/>
      <c r="P80" s="3"/>
      <c r="Q80" s="3"/>
      <c r="R80" s="3"/>
      <c r="S80" s="3"/>
      <c r="T80" s="3"/>
      <c r="U80" s="9"/>
      <c r="V80" s="3"/>
      <c r="W80" s="3"/>
      <c r="X80" s="3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1"/>
      <c r="AK80" s="9">
        <f>SUM(B80:AJ80)</f>
        <v>14</v>
      </c>
      <c r="AL80" s="11">
        <f>COUNTA(B80:AI80)</f>
        <v>2</v>
      </c>
    </row>
    <row r="81" spans="1:41" ht="11.25">
      <c r="A81" s="1" t="s">
        <v>1012</v>
      </c>
      <c r="B81" s="3"/>
      <c r="C81" s="3"/>
      <c r="D81" s="3"/>
      <c r="E81" s="3"/>
      <c r="F81" s="3"/>
      <c r="G81" s="3"/>
      <c r="H81" s="3">
        <v>4</v>
      </c>
      <c r="I81" s="3"/>
      <c r="J81" s="3">
        <v>4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9"/>
      <c r="V81" s="3"/>
      <c r="W81" s="3"/>
      <c r="X81" s="33"/>
      <c r="Y81" s="3"/>
      <c r="Z81" s="3">
        <v>6</v>
      </c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9">
        <f>SUM(B81:AJ81)</f>
        <v>14</v>
      </c>
      <c r="AL81" s="11">
        <f>COUNTA(B81:AI81)</f>
        <v>3</v>
      </c>
      <c r="AM81" s="6"/>
      <c r="AN81" s="11"/>
      <c r="AO81" s="6"/>
    </row>
    <row r="82" spans="1:38" ht="11.25">
      <c r="A82" s="29" t="s">
        <v>733</v>
      </c>
      <c r="B82" s="9"/>
      <c r="C82" s="9"/>
      <c r="D82" s="9">
        <v>1</v>
      </c>
      <c r="E82" s="9"/>
      <c r="F82" s="9"/>
      <c r="G82" s="9"/>
      <c r="H82" s="3"/>
      <c r="I82" s="3">
        <v>2</v>
      </c>
      <c r="J82" s="3">
        <v>5</v>
      </c>
      <c r="K82" s="3"/>
      <c r="L82" s="3"/>
      <c r="M82" s="3">
        <v>3</v>
      </c>
      <c r="N82" s="3"/>
      <c r="O82" s="3"/>
      <c r="P82" s="3"/>
      <c r="Q82" s="3"/>
      <c r="R82" s="3"/>
      <c r="S82" s="3"/>
      <c r="T82" s="3"/>
      <c r="U82" s="9">
        <v>3</v>
      </c>
      <c r="V82" s="3"/>
      <c r="W82" s="3"/>
      <c r="X82" s="3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9">
        <f>SUM(B82:AJ82)</f>
        <v>14</v>
      </c>
      <c r="AL82" s="11">
        <f>COUNTA(B82:AI82)</f>
        <v>5</v>
      </c>
    </row>
    <row r="83" spans="1:38" ht="11.25">
      <c r="A83" s="28" t="s">
        <v>1006</v>
      </c>
      <c r="B83" s="3"/>
      <c r="C83" s="3"/>
      <c r="D83" s="3"/>
      <c r="E83" s="3"/>
      <c r="F83" s="3"/>
      <c r="G83" s="3">
        <v>7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9"/>
      <c r="V83" s="3"/>
      <c r="W83" s="3"/>
      <c r="X83" s="33"/>
      <c r="Y83" s="3">
        <v>7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9">
        <f>SUM(B83:AJ83)</f>
        <v>14</v>
      </c>
      <c r="AL83" s="11">
        <f>COUNTA(B83:AI83)</f>
        <v>2</v>
      </c>
    </row>
    <row r="84" spans="1:38" ht="11.25" customHeight="1">
      <c r="A84" s="28" t="s">
        <v>1048</v>
      </c>
      <c r="B84" s="3"/>
      <c r="C84" s="3"/>
      <c r="D84" s="3"/>
      <c r="E84" s="3"/>
      <c r="F84" s="3"/>
      <c r="G84" s="3"/>
      <c r="H84" s="3"/>
      <c r="I84" s="3">
        <v>3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9"/>
      <c r="V84" s="3"/>
      <c r="W84" s="3"/>
      <c r="X84" s="33">
        <v>4</v>
      </c>
      <c r="Y84" s="3"/>
      <c r="Z84" s="3"/>
      <c r="AA84" s="3"/>
      <c r="AB84" s="3"/>
      <c r="AC84" s="3">
        <v>6</v>
      </c>
      <c r="AD84" s="3"/>
      <c r="AE84" s="3"/>
      <c r="AF84" s="3"/>
      <c r="AG84" s="3"/>
      <c r="AH84" s="3"/>
      <c r="AI84" s="3"/>
      <c r="AJ84" s="3"/>
      <c r="AK84" s="9">
        <f>SUM(B84:AJ84)</f>
        <v>13</v>
      </c>
      <c r="AL84" s="24">
        <f>COUNTA(B84:AI84)</f>
        <v>3</v>
      </c>
    </row>
    <row r="85" spans="1:38" ht="11.25" customHeight="1">
      <c r="A85" s="28" t="s">
        <v>680</v>
      </c>
      <c r="B85" s="3"/>
      <c r="C85" s="3"/>
      <c r="D85" s="3">
        <v>7</v>
      </c>
      <c r="E85" s="3">
        <v>6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9"/>
      <c r="V85" s="3"/>
      <c r="W85" s="3"/>
      <c r="X85" s="3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9">
        <f>SUM(B85:AJ85)</f>
        <v>13</v>
      </c>
      <c r="AL85" s="11">
        <f>COUNTA(B85:AI85)</f>
        <v>2</v>
      </c>
    </row>
    <row r="86" spans="1:42" ht="11.25" customHeight="1">
      <c r="A86" s="1" t="s">
        <v>637</v>
      </c>
      <c r="B86" s="3"/>
      <c r="C86" s="3">
        <v>5</v>
      </c>
      <c r="D86" s="3"/>
      <c r="E86" s="3"/>
      <c r="F86" s="3"/>
      <c r="G86" s="3"/>
      <c r="H86" s="3"/>
      <c r="I86" s="3"/>
      <c r="J86" s="3"/>
      <c r="K86" s="3"/>
      <c r="L86" s="3"/>
      <c r="M86" s="3">
        <v>8</v>
      </c>
      <c r="N86" s="3"/>
      <c r="O86" s="3"/>
      <c r="P86" s="3"/>
      <c r="Q86" s="3"/>
      <c r="R86" s="3"/>
      <c r="S86" s="3"/>
      <c r="T86" s="3"/>
      <c r="U86" s="9"/>
      <c r="V86" s="3"/>
      <c r="W86" s="3"/>
      <c r="X86" s="3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9">
        <f>SUM(B86:AJ86)</f>
        <v>13</v>
      </c>
      <c r="AL86" s="11">
        <f>COUNTA(B86:AI86)</f>
        <v>2</v>
      </c>
      <c r="AM86" s="6"/>
      <c r="AN86" s="11"/>
      <c r="AO86" s="6"/>
      <c r="AP86" s="6"/>
    </row>
    <row r="87" spans="1:38" ht="11.25" customHeight="1">
      <c r="A87" s="1" t="s">
        <v>681</v>
      </c>
      <c r="B87" s="3"/>
      <c r="C87" s="3"/>
      <c r="D87" s="3">
        <v>5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9"/>
      <c r="V87" s="3"/>
      <c r="W87" s="3">
        <v>8</v>
      </c>
      <c r="X87" s="3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9">
        <f>SUM(B87:AJ87)</f>
        <v>13</v>
      </c>
      <c r="AL87" s="11">
        <f>COUNTA(B87:AI87)</f>
        <v>2</v>
      </c>
    </row>
    <row r="88" spans="1:41" ht="11.25">
      <c r="A88" s="28" t="s">
        <v>1125</v>
      </c>
      <c r="B88" s="3"/>
      <c r="C88" s="3"/>
      <c r="D88" s="3">
        <v>2</v>
      </c>
      <c r="E88" s="3"/>
      <c r="F88" s="3"/>
      <c r="G88" s="3"/>
      <c r="H88" s="3"/>
      <c r="I88" s="3"/>
      <c r="J88" s="3">
        <v>5</v>
      </c>
      <c r="K88" s="3">
        <v>3</v>
      </c>
      <c r="L88" s="3"/>
      <c r="M88" s="3"/>
      <c r="N88" s="3"/>
      <c r="O88" s="3"/>
      <c r="P88" s="3"/>
      <c r="Q88" s="3"/>
      <c r="R88" s="3"/>
      <c r="S88" s="3"/>
      <c r="T88" s="3"/>
      <c r="U88" s="9"/>
      <c r="V88" s="3"/>
      <c r="W88" s="3">
        <v>3</v>
      </c>
      <c r="X88" s="3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9">
        <f>SUM(B88:AJ88)</f>
        <v>13</v>
      </c>
      <c r="AL88" s="24">
        <f>COUNTA(B88:AI88)</f>
        <v>4</v>
      </c>
      <c r="AM88" s="6"/>
      <c r="AN88" s="11"/>
      <c r="AO88" s="6"/>
    </row>
    <row r="89" spans="1:38" ht="11.25">
      <c r="A89" s="28" t="s">
        <v>689</v>
      </c>
      <c r="B89" s="3"/>
      <c r="C89" s="3"/>
      <c r="D89" s="3">
        <v>3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>
        <v>3</v>
      </c>
      <c r="U89" s="9">
        <v>2</v>
      </c>
      <c r="V89" s="3"/>
      <c r="W89" s="3">
        <v>5</v>
      </c>
      <c r="X89" s="3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9">
        <f>SUM(B89:AJ89)</f>
        <v>13</v>
      </c>
      <c r="AL89" s="24">
        <f>COUNTA(B89:AI89)</f>
        <v>4</v>
      </c>
    </row>
    <row r="90" spans="1:38" ht="11.25">
      <c r="A90" s="28" t="s">
        <v>690</v>
      </c>
      <c r="B90" s="3"/>
      <c r="C90" s="3"/>
      <c r="D90" s="3">
        <v>7</v>
      </c>
      <c r="E90" s="3"/>
      <c r="F90" s="3"/>
      <c r="G90" s="3"/>
      <c r="H90" s="3"/>
      <c r="I90" s="3"/>
      <c r="J90" s="3">
        <v>3</v>
      </c>
      <c r="K90" s="3">
        <v>3</v>
      </c>
      <c r="L90" s="3"/>
      <c r="M90" s="3"/>
      <c r="N90" s="3"/>
      <c r="O90" s="3"/>
      <c r="P90" s="3"/>
      <c r="Q90" s="3"/>
      <c r="R90" s="3"/>
      <c r="S90" s="3"/>
      <c r="T90" s="3"/>
      <c r="U90" s="9"/>
      <c r="V90" s="3"/>
      <c r="W90" s="3"/>
      <c r="X90" s="3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9">
        <f>SUM(B90:AJ90)</f>
        <v>13</v>
      </c>
      <c r="AL90" s="24">
        <f>COUNTA(B90:AI90)</f>
        <v>3</v>
      </c>
    </row>
    <row r="91" spans="1:41" ht="11.25">
      <c r="A91" s="1" t="s">
        <v>1448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9">
        <v>3</v>
      </c>
      <c r="V91" s="3">
        <v>7</v>
      </c>
      <c r="W91" s="3"/>
      <c r="X91" s="33"/>
      <c r="Y91" s="3"/>
      <c r="Z91" s="3"/>
      <c r="AA91" s="3">
        <v>3</v>
      </c>
      <c r="AB91" s="3"/>
      <c r="AC91" s="3"/>
      <c r="AD91" s="3"/>
      <c r="AE91" s="3"/>
      <c r="AF91" s="3"/>
      <c r="AG91" s="3"/>
      <c r="AH91" s="3"/>
      <c r="AI91" s="3"/>
      <c r="AJ91" s="3"/>
      <c r="AK91" s="9">
        <f>SUM(B91:AJ91)</f>
        <v>13</v>
      </c>
      <c r="AL91" s="11">
        <f>COUNTA(B91:AI91)</f>
        <v>3</v>
      </c>
      <c r="AM91" s="6"/>
      <c r="AN91" s="11"/>
      <c r="AO91" s="6"/>
    </row>
    <row r="92" spans="1:38" ht="11.25">
      <c r="A92" s="28" t="s">
        <v>730</v>
      </c>
      <c r="B92" s="3"/>
      <c r="C92" s="3"/>
      <c r="D92" s="3">
        <v>2</v>
      </c>
      <c r="E92" s="3"/>
      <c r="F92" s="3"/>
      <c r="G92" s="3"/>
      <c r="H92" s="3"/>
      <c r="I92" s="3"/>
      <c r="J92" s="3">
        <v>8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9">
        <v>3</v>
      </c>
      <c r="V92" s="3"/>
      <c r="W92" s="3"/>
      <c r="X92" s="3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9">
        <f>SUM(B92:AJ92)</f>
        <v>13</v>
      </c>
      <c r="AL92" s="24">
        <f>COUNTA(B92:AI92)</f>
        <v>3</v>
      </c>
    </row>
    <row r="93" spans="1:38" ht="11.25">
      <c r="A93" s="28" t="s">
        <v>624</v>
      </c>
      <c r="B93" s="3">
        <v>13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9"/>
      <c r="V93" s="3"/>
      <c r="W93" s="3"/>
      <c r="X93" s="3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9">
        <f>SUM(B93:AJ93)</f>
        <v>13</v>
      </c>
      <c r="AL93" s="24">
        <f>COUNTA(B93:AI93)</f>
        <v>1</v>
      </c>
    </row>
    <row r="94" spans="1:38" ht="11.25">
      <c r="A94" s="28" t="s">
        <v>1047</v>
      </c>
      <c r="B94" s="3"/>
      <c r="C94" s="3"/>
      <c r="D94" s="3"/>
      <c r="E94" s="3"/>
      <c r="F94" s="3"/>
      <c r="G94" s="3"/>
      <c r="H94" s="3"/>
      <c r="I94" s="3">
        <v>6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9"/>
      <c r="V94" s="3"/>
      <c r="W94" s="3"/>
      <c r="X94" s="33">
        <v>3</v>
      </c>
      <c r="Y94" s="3"/>
      <c r="Z94" s="3"/>
      <c r="AA94" s="3"/>
      <c r="AB94" s="3"/>
      <c r="AC94" s="3">
        <v>3</v>
      </c>
      <c r="AD94" s="3"/>
      <c r="AE94" s="3"/>
      <c r="AF94" s="3"/>
      <c r="AG94" s="3"/>
      <c r="AH94" s="3"/>
      <c r="AI94" s="3"/>
      <c r="AJ94" s="3"/>
      <c r="AK94" s="9">
        <f>SUM(B94:AJ94)</f>
        <v>12</v>
      </c>
      <c r="AL94" s="24">
        <f>COUNTA(B94:AI94)</f>
        <v>3</v>
      </c>
    </row>
    <row r="95" spans="1:38" ht="11.25">
      <c r="A95" s="1" t="s">
        <v>905</v>
      </c>
      <c r="B95" s="3"/>
      <c r="C95" s="3"/>
      <c r="D95" s="3"/>
      <c r="E95" s="3"/>
      <c r="F95" s="3">
        <v>3</v>
      </c>
      <c r="G95" s="3"/>
      <c r="H95" s="3"/>
      <c r="I95" s="3"/>
      <c r="J95" s="3"/>
      <c r="K95" s="3"/>
      <c r="L95" s="3">
        <v>4</v>
      </c>
      <c r="M95" s="3"/>
      <c r="N95" s="3"/>
      <c r="O95" s="3"/>
      <c r="P95" s="3"/>
      <c r="Q95" s="3"/>
      <c r="R95" s="3">
        <v>5</v>
      </c>
      <c r="S95" s="3"/>
      <c r="T95" s="3"/>
      <c r="U95" s="9"/>
      <c r="V95" s="3"/>
      <c r="W95" s="3"/>
      <c r="X95" s="3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9">
        <f>SUM(B95:AJ95)</f>
        <v>12</v>
      </c>
      <c r="AL95" s="11">
        <f>COUNTA(B95:AI95)</f>
        <v>3</v>
      </c>
    </row>
    <row r="96" spans="1:38" ht="11.25">
      <c r="A96" s="1" t="s">
        <v>692</v>
      </c>
      <c r="B96" s="3"/>
      <c r="C96" s="3"/>
      <c r="D96" s="3">
        <v>9</v>
      </c>
      <c r="E96" s="3"/>
      <c r="F96" s="3"/>
      <c r="G96" s="3"/>
      <c r="H96" s="3"/>
      <c r="I96" s="3"/>
      <c r="J96" s="3">
        <v>1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9"/>
      <c r="V96" s="3"/>
      <c r="W96" s="3">
        <v>2</v>
      </c>
      <c r="X96" s="3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9">
        <f>SUM(B96:AJ96)</f>
        <v>12</v>
      </c>
      <c r="AL96" s="11">
        <f>COUNTA(B96:AI96)</f>
        <v>3</v>
      </c>
    </row>
    <row r="97" spans="1:38" ht="11.25">
      <c r="A97" s="1" t="s">
        <v>852</v>
      </c>
      <c r="B97" s="3"/>
      <c r="C97" s="3"/>
      <c r="D97" s="3"/>
      <c r="E97" s="3">
        <v>12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9"/>
      <c r="V97" s="3"/>
      <c r="W97" s="3"/>
      <c r="X97" s="3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9">
        <f>SUM(B97:AJ97)</f>
        <v>12</v>
      </c>
      <c r="AL97" s="11">
        <f>COUNTA(B97:AI97)</f>
        <v>1</v>
      </c>
    </row>
    <row r="98" spans="1:38" ht="11.25">
      <c r="A98" s="28" t="s">
        <v>711</v>
      </c>
      <c r="B98" s="3"/>
      <c r="C98" s="3"/>
      <c r="D98" s="3">
        <v>3</v>
      </c>
      <c r="E98" s="3"/>
      <c r="F98" s="3"/>
      <c r="G98" s="3"/>
      <c r="H98" s="3"/>
      <c r="I98" s="3"/>
      <c r="J98" s="3">
        <v>4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9"/>
      <c r="V98" s="3"/>
      <c r="W98" s="3"/>
      <c r="X98" s="33">
        <v>5</v>
      </c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9">
        <f>SUM(B98:AJ98)</f>
        <v>12</v>
      </c>
      <c r="AL98" s="24">
        <f>COUNTA(B98:AI98)</f>
        <v>3</v>
      </c>
    </row>
    <row r="99" spans="1:38" ht="11.25">
      <c r="A99" s="28" t="s">
        <v>647</v>
      </c>
      <c r="B99" s="3"/>
      <c r="C99" s="3">
        <v>12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9"/>
      <c r="V99" s="3"/>
      <c r="W99" s="3"/>
      <c r="X99" s="3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9">
        <f>SUM(B99:AJ99)</f>
        <v>12</v>
      </c>
      <c r="AL99" s="24">
        <f>COUNTA(B99:AI99)</f>
        <v>1</v>
      </c>
    </row>
    <row r="100" spans="1:41" ht="11.25">
      <c r="A100" s="1" t="s">
        <v>719</v>
      </c>
      <c r="B100" s="3"/>
      <c r="C100" s="3"/>
      <c r="D100" s="3">
        <v>3</v>
      </c>
      <c r="E100" s="3">
        <v>9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9"/>
      <c r="V100" s="3"/>
      <c r="W100" s="3"/>
      <c r="X100" s="3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9">
        <f>SUM(B100:AJ100)</f>
        <v>12</v>
      </c>
      <c r="AL100" s="24">
        <f>COUNTA(B100:AI100)</f>
        <v>2</v>
      </c>
      <c r="AM100" s="6"/>
      <c r="AN100" s="11"/>
      <c r="AO100" s="11"/>
    </row>
    <row r="101" spans="1:38" ht="11.25">
      <c r="A101" s="1" t="s">
        <v>903</v>
      </c>
      <c r="B101" s="3"/>
      <c r="C101" s="3"/>
      <c r="D101" s="3"/>
      <c r="E101" s="3"/>
      <c r="F101" s="3">
        <v>3</v>
      </c>
      <c r="G101" s="3"/>
      <c r="H101" s="3"/>
      <c r="I101" s="3"/>
      <c r="J101" s="3"/>
      <c r="K101" s="3"/>
      <c r="L101" s="3">
        <v>2</v>
      </c>
      <c r="M101" s="3"/>
      <c r="N101" s="3"/>
      <c r="O101" s="3"/>
      <c r="P101" s="3"/>
      <c r="Q101" s="3"/>
      <c r="R101" s="3">
        <v>7</v>
      </c>
      <c r="S101" s="3"/>
      <c r="T101" s="3"/>
      <c r="U101" s="9"/>
      <c r="V101" s="3"/>
      <c r="W101" s="3"/>
      <c r="X101" s="3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9">
        <f>SUM(B101:AJ101)</f>
        <v>12</v>
      </c>
      <c r="AL101" s="11">
        <f>COUNTA(B101:AI101)</f>
        <v>3</v>
      </c>
    </row>
    <row r="102" spans="1:38" ht="11.25">
      <c r="A102" s="28" t="s">
        <v>1223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>
        <v>12</v>
      </c>
      <c r="N102" s="3"/>
      <c r="O102" s="3"/>
      <c r="P102" s="3"/>
      <c r="Q102" s="3"/>
      <c r="R102" s="3"/>
      <c r="S102" s="3"/>
      <c r="T102" s="3"/>
      <c r="U102" s="9"/>
      <c r="V102" s="3"/>
      <c r="W102" s="3"/>
      <c r="X102" s="3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9">
        <f>SUM(B102:AJ102)</f>
        <v>12</v>
      </c>
      <c r="AL102" s="11">
        <f>COUNTA(B102:AI102)</f>
        <v>1</v>
      </c>
    </row>
    <row r="103" spans="1:42" ht="11.25">
      <c r="A103" s="1" t="s">
        <v>1233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>
        <v>11</v>
      </c>
      <c r="O103" s="3"/>
      <c r="P103" s="3"/>
      <c r="Q103" s="3"/>
      <c r="R103" s="3"/>
      <c r="S103" s="3"/>
      <c r="T103" s="3"/>
      <c r="U103" s="9"/>
      <c r="V103" s="3"/>
      <c r="W103" s="3"/>
      <c r="X103" s="3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1"/>
      <c r="AK103" s="9">
        <f>SUM(B103:AJ103)</f>
        <v>11</v>
      </c>
      <c r="AL103" s="24">
        <f>COUNTA(B103:AI103)</f>
        <v>1</v>
      </c>
      <c r="AP103" s="6"/>
    </row>
    <row r="104" spans="1:38" ht="11.25">
      <c r="A104" s="1" t="s">
        <v>911</v>
      </c>
      <c r="B104" s="3"/>
      <c r="C104" s="3"/>
      <c r="D104" s="3"/>
      <c r="E104" s="3"/>
      <c r="F104" s="3">
        <v>5</v>
      </c>
      <c r="G104" s="3"/>
      <c r="H104" s="3"/>
      <c r="I104" s="3"/>
      <c r="J104" s="3"/>
      <c r="K104" s="3"/>
      <c r="L104" s="3">
        <v>3</v>
      </c>
      <c r="M104" s="3"/>
      <c r="N104" s="3"/>
      <c r="O104" s="3"/>
      <c r="P104" s="3"/>
      <c r="Q104" s="3"/>
      <c r="R104" s="3">
        <v>3</v>
      </c>
      <c r="S104" s="3"/>
      <c r="T104" s="3"/>
      <c r="U104" s="9"/>
      <c r="V104" s="3"/>
      <c r="W104" s="3"/>
      <c r="X104" s="3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9">
        <f>SUM(B104:AJ104)</f>
        <v>11</v>
      </c>
      <c r="AL104" s="11">
        <f>COUNTA(B104:AI104)</f>
        <v>3</v>
      </c>
    </row>
    <row r="105" spans="1:38" ht="11.25">
      <c r="A105" s="28" t="s">
        <v>682</v>
      </c>
      <c r="B105" s="3"/>
      <c r="C105" s="3"/>
      <c r="D105" s="3">
        <v>11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9"/>
      <c r="V105" s="3"/>
      <c r="W105" s="3"/>
      <c r="X105" s="3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9">
        <f>SUM(B105:AJ105)</f>
        <v>11</v>
      </c>
      <c r="AL105" s="24">
        <f>COUNTA(B105:AI105)</f>
        <v>1</v>
      </c>
    </row>
    <row r="106" spans="1:42" ht="11.25">
      <c r="A106" s="28" t="s">
        <v>1064</v>
      </c>
      <c r="B106" s="3"/>
      <c r="C106" s="3"/>
      <c r="D106" s="3"/>
      <c r="E106" s="3"/>
      <c r="F106" s="3"/>
      <c r="G106" s="3"/>
      <c r="H106" s="3"/>
      <c r="I106" s="3">
        <v>4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9">
        <v>3</v>
      </c>
      <c r="V106" s="3"/>
      <c r="W106" s="3"/>
      <c r="X106" s="33"/>
      <c r="Y106" s="3"/>
      <c r="Z106" s="3"/>
      <c r="AA106" s="3">
        <v>4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9">
        <f>SUM(B106:AJ106)</f>
        <v>11</v>
      </c>
      <c r="AL106" s="24">
        <f>COUNTA(B106:AI106)</f>
        <v>3</v>
      </c>
      <c r="AP106" s="6"/>
    </row>
    <row r="107" spans="1:38" ht="11.25">
      <c r="A107" s="1" t="s">
        <v>1349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>
        <v>2</v>
      </c>
      <c r="R107" s="3"/>
      <c r="S107" s="3"/>
      <c r="T107" s="3"/>
      <c r="U107" s="9">
        <v>3</v>
      </c>
      <c r="V107" s="3"/>
      <c r="W107" s="3">
        <v>3</v>
      </c>
      <c r="X107" s="33"/>
      <c r="Y107" s="3"/>
      <c r="Z107" s="3"/>
      <c r="AA107" s="3"/>
      <c r="AB107" s="3">
        <v>3</v>
      </c>
      <c r="AC107" s="3"/>
      <c r="AD107" s="3"/>
      <c r="AE107" s="3"/>
      <c r="AF107" s="3"/>
      <c r="AG107" s="3"/>
      <c r="AH107" s="3"/>
      <c r="AI107" s="3"/>
      <c r="AJ107" s="3"/>
      <c r="AK107" s="9">
        <f>SUM(B107:AJ107)</f>
        <v>11</v>
      </c>
      <c r="AL107" s="11">
        <f>COUNTA(B107:AI107)</f>
        <v>4</v>
      </c>
    </row>
    <row r="108" spans="1:38" ht="11.25">
      <c r="A108" s="28" t="s">
        <v>1503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9"/>
      <c r="V108" s="3"/>
      <c r="W108" s="3">
        <v>11</v>
      </c>
      <c r="X108" s="3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9">
        <f>SUM(B108:AJ108)</f>
        <v>11</v>
      </c>
      <c r="AL108" s="24">
        <f>COUNTA(B108:AI108)</f>
        <v>1</v>
      </c>
    </row>
    <row r="109" spans="1:41" ht="11.25">
      <c r="A109" s="28" t="s">
        <v>1117</v>
      </c>
      <c r="B109" s="3"/>
      <c r="C109" s="3"/>
      <c r="D109" s="3"/>
      <c r="E109" s="3"/>
      <c r="F109" s="3"/>
      <c r="G109" s="3"/>
      <c r="H109" s="3"/>
      <c r="I109" s="3"/>
      <c r="J109" s="3">
        <v>2</v>
      </c>
      <c r="K109" s="3">
        <v>8</v>
      </c>
      <c r="L109" s="3"/>
      <c r="M109" s="3"/>
      <c r="N109" s="3"/>
      <c r="O109" s="3"/>
      <c r="P109" s="3"/>
      <c r="Q109" s="3"/>
      <c r="R109" s="3"/>
      <c r="S109" s="3"/>
      <c r="T109" s="3"/>
      <c r="U109" s="9"/>
      <c r="V109" s="3"/>
      <c r="W109" s="3"/>
      <c r="X109" s="3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9">
        <f>SUM(B109:AJ109)</f>
        <v>10</v>
      </c>
      <c r="AL109" s="11">
        <f>COUNTA(B109:AI109)</f>
        <v>2</v>
      </c>
      <c r="AM109" s="6"/>
      <c r="AN109" s="11"/>
      <c r="AO109" s="6"/>
    </row>
    <row r="110" spans="1:42" ht="11.25">
      <c r="A110" s="1" t="s">
        <v>638</v>
      </c>
      <c r="B110" s="3"/>
      <c r="C110" s="3">
        <v>2</v>
      </c>
      <c r="D110" s="3"/>
      <c r="E110" s="3"/>
      <c r="F110" s="3"/>
      <c r="G110" s="3"/>
      <c r="H110" s="3"/>
      <c r="I110" s="3"/>
      <c r="J110" s="3"/>
      <c r="K110" s="3"/>
      <c r="L110" s="3"/>
      <c r="M110" s="3">
        <v>5</v>
      </c>
      <c r="N110" s="3"/>
      <c r="O110" s="3"/>
      <c r="P110" s="3"/>
      <c r="Q110" s="3"/>
      <c r="R110" s="3"/>
      <c r="S110" s="3"/>
      <c r="T110" s="3"/>
      <c r="U110" s="9"/>
      <c r="V110" s="3"/>
      <c r="W110" s="3"/>
      <c r="X110" s="33"/>
      <c r="Y110" s="3">
        <v>3</v>
      </c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9"/>
      <c r="AK110" s="9">
        <f>SUM(B110:AJ110)</f>
        <v>10</v>
      </c>
      <c r="AL110" s="11">
        <f>COUNTA(B110:AI110)</f>
        <v>3</v>
      </c>
      <c r="AM110" s="6"/>
      <c r="AN110" s="11"/>
      <c r="AO110" s="6"/>
      <c r="AP110" s="6"/>
    </row>
    <row r="111" spans="1:38" ht="11.25">
      <c r="A111" s="1" t="s">
        <v>1160</v>
      </c>
      <c r="B111" s="3"/>
      <c r="C111" s="3"/>
      <c r="D111" s="3"/>
      <c r="E111" s="3"/>
      <c r="F111" s="3"/>
      <c r="G111" s="3"/>
      <c r="H111" s="3"/>
      <c r="I111" s="3"/>
      <c r="J111" s="3"/>
      <c r="K111" s="3">
        <v>2</v>
      </c>
      <c r="L111" s="3"/>
      <c r="M111" s="3"/>
      <c r="N111" s="3"/>
      <c r="O111" s="3"/>
      <c r="P111" s="3">
        <v>4</v>
      </c>
      <c r="Q111" s="3"/>
      <c r="R111" s="3"/>
      <c r="S111" s="3"/>
      <c r="T111" s="3"/>
      <c r="U111" s="9"/>
      <c r="V111" s="3"/>
      <c r="W111" s="3"/>
      <c r="X111" s="33">
        <v>2</v>
      </c>
      <c r="Y111" s="3"/>
      <c r="Z111" s="3"/>
      <c r="AA111" s="3">
        <v>2</v>
      </c>
      <c r="AB111" s="3"/>
      <c r="AC111" s="3"/>
      <c r="AD111" s="3"/>
      <c r="AE111" s="3"/>
      <c r="AF111" s="3"/>
      <c r="AG111" s="3"/>
      <c r="AH111" s="3"/>
      <c r="AI111" s="3"/>
      <c r="AJ111" s="3"/>
      <c r="AK111" s="9">
        <f>SUM(B111:AJ111)</f>
        <v>10</v>
      </c>
      <c r="AL111" s="11">
        <f>COUNTA(B111:AI111)</f>
        <v>4</v>
      </c>
    </row>
    <row r="112" spans="1:42" ht="11.25">
      <c r="A112" s="28" t="s">
        <v>892</v>
      </c>
      <c r="B112" s="3"/>
      <c r="C112" s="3"/>
      <c r="D112" s="3"/>
      <c r="E112" s="3"/>
      <c r="F112" s="3">
        <v>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>
        <v>2</v>
      </c>
      <c r="S112" s="3"/>
      <c r="T112" s="3"/>
      <c r="U112" s="9"/>
      <c r="V112" s="3"/>
      <c r="W112" s="3"/>
      <c r="X112" s="33"/>
      <c r="Y112" s="3">
        <v>5</v>
      </c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9">
        <f>SUM(B112:AJ112)</f>
        <v>10</v>
      </c>
      <c r="AL112" s="24">
        <f>COUNTA(B112:AI112)</f>
        <v>3</v>
      </c>
      <c r="AP112" s="6"/>
    </row>
    <row r="113" spans="1:38" ht="11.25">
      <c r="A113" s="28" t="s">
        <v>1123</v>
      </c>
      <c r="B113" s="3"/>
      <c r="C113" s="3"/>
      <c r="D113" s="3"/>
      <c r="E113" s="3"/>
      <c r="F113" s="3"/>
      <c r="G113" s="3"/>
      <c r="H113" s="3"/>
      <c r="I113" s="3"/>
      <c r="J113" s="3">
        <v>1</v>
      </c>
      <c r="K113" s="3">
        <v>4</v>
      </c>
      <c r="L113" s="3"/>
      <c r="M113" s="3">
        <v>1</v>
      </c>
      <c r="N113" s="3"/>
      <c r="O113" s="3"/>
      <c r="P113" s="3"/>
      <c r="Q113" s="3"/>
      <c r="R113" s="3"/>
      <c r="S113" s="3"/>
      <c r="T113" s="3"/>
      <c r="U113" s="9">
        <v>2</v>
      </c>
      <c r="V113" s="3"/>
      <c r="W113" s="3"/>
      <c r="X113" s="33"/>
      <c r="Y113" s="3"/>
      <c r="Z113" s="3"/>
      <c r="AA113" s="3"/>
      <c r="AB113" s="3">
        <v>2</v>
      </c>
      <c r="AC113" s="3"/>
      <c r="AD113" s="3"/>
      <c r="AE113" s="3"/>
      <c r="AF113" s="3"/>
      <c r="AG113" s="3"/>
      <c r="AH113" s="3"/>
      <c r="AI113" s="3"/>
      <c r="AJ113" s="3"/>
      <c r="AK113" s="9">
        <f>SUM(B113:AJ113)</f>
        <v>10</v>
      </c>
      <c r="AL113" s="11">
        <f>COUNTA(B113:AI113)</f>
        <v>5</v>
      </c>
    </row>
    <row r="114" spans="1:38" ht="11.25" customHeight="1">
      <c r="A114" s="28" t="s">
        <v>1510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9"/>
      <c r="V114" s="3"/>
      <c r="W114" s="3"/>
      <c r="X114" s="33">
        <v>10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9">
        <f>SUM(B114:AJ114)</f>
        <v>10</v>
      </c>
      <c r="AL114" s="11">
        <f>COUNTA(B114:AI114)</f>
        <v>1</v>
      </c>
    </row>
    <row r="115" spans="1:41" ht="11.25" customHeight="1">
      <c r="A115" s="26" t="s">
        <v>717</v>
      </c>
      <c r="B115" s="3"/>
      <c r="C115" s="3"/>
      <c r="D115" s="3">
        <v>7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>
        <v>3</v>
      </c>
      <c r="P115" s="3"/>
      <c r="Q115" s="3"/>
      <c r="R115" s="3"/>
      <c r="S115" s="3"/>
      <c r="T115" s="3"/>
      <c r="U115" s="9"/>
      <c r="V115" s="3"/>
      <c r="W115" s="3"/>
      <c r="X115" s="3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9">
        <f>SUM(B115:AJ115)</f>
        <v>10</v>
      </c>
      <c r="AL115" s="11">
        <f>COUNTA(B115:AI115)</f>
        <v>2</v>
      </c>
      <c r="AM115" s="6"/>
      <c r="AN115" s="11"/>
      <c r="AO115" s="11"/>
    </row>
    <row r="116" spans="1:38" ht="11.25" customHeight="1">
      <c r="A116" s="1" t="s">
        <v>1525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9"/>
      <c r="V116" s="3"/>
      <c r="W116" s="3"/>
      <c r="X116" s="33"/>
      <c r="Y116" s="3">
        <v>10</v>
      </c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9">
        <f>SUM(B116:AJ116)</f>
        <v>10</v>
      </c>
      <c r="AL116" s="11">
        <f>COUNTA(B116:AI116)</f>
        <v>1</v>
      </c>
    </row>
    <row r="117" spans="1:38" ht="11.25" customHeight="1">
      <c r="A117" s="28" t="s">
        <v>625</v>
      </c>
      <c r="B117" s="3">
        <v>10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9"/>
      <c r="V117" s="3"/>
      <c r="W117" s="3"/>
      <c r="X117" s="3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9">
        <f>SUM(B117:AJ117)</f>
        <v>10</v>
      </c>
      <c r="AL117" s="24">
        <f>COUNTA(B117:AI117)</f>
        <v>1</v>
      </c>
    </row>
    <row r="118" spans="1:42" ht="11.25" customHeight="1">
      <c r="A118" s="28" t="s">
        <v>1051</v>
      </c>
      <c r="B118" s="3"/>
      <c r="C118" s="3"/>
      <c r="D118" s="3"/>
      <c r="E118" s="3"/>
      <c r="F118" s="3"/>
      <c r="G118" s="3"/>
      <c r="H118" s="3"/>
      <c r="I118" s="3">
        <v>1</v>
      </c>
      <c r="J118" s="3">
        <v>2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9"/>
      <c r="V118" s="3">
        <v>3</v>
      </c>
      <c r="W118" s="3">
        <v>3</v>
      </c>
      <c r="X118" s="3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9">
        <f>SUM(B118:AJ118)</f>
        <v>9</v>
      </c>
      <c r="AL118" s="24">
        <f>COUNTA(B118:AI118)</f>
        <v>4</v>
      </c>
      <c r="AP118" s="6"/>
    </row>
    <row r="119" spans="1:42" ht="11.25" customHeight="1">
      <c r="A119" s="28" t="s">
        <v>599</v>
      </c>
      <c r="B119" s="3">
        <v>9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9"/>
      <c r="V119" s="3"/>
      <c r="W119" s="3"/>
      <c r="X119" s="3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9">
        <f>SUM(B119:AJ119)</f>
        <v>9</v>
      </c>
      <c r="AL119" s="24">
        <f>COUNTA(B119:AI119)</f>
        <v>1</v>
      </c>
      <c r="AP119" s="6"/>
    </row>
    <row r="120" spans="1:42" ht="11.25" customHeight="1">
      <c r="A120" s="1" t="s">
        <v>1234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>
        <v>9</v>
      </c>
      <c r="O120" s="3"/>
      <c r="P120" s="3"/>
      <c r="Q120" s="3"/>
      <c r="R120" s="3"/>
      <c r="S120" s="3"/>
      <c r="T120" s="3"/>
      <c r="U120" s="9"/>
      <c r="V120" s="3"/>
      <c r="W120" s="3"/>
      <c r="X120" s="3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1"/>
      <c r="AK120" s="9">
        <f>SUM(B120:AJ120)</f>
        <v>9</v>
      </c>
      <c r="AL120" s="24">
        <f>COUNTA(B120:AI120)</f>
        <v>1</v>
      </c>
      <c r="AP120" s="6"/>
    </row>
    <row r="121" spans="1:42" ht="11.25" customHeight="1">
      <c r="A121" s="1" t="s">
        <v>636</v>
      </c>
      <c r="B121" s="3"/>
      <c r="C121" s="3">
        <v>9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9"/>
      <c r="V121" s="3"/>
      <c r="W121" s="3"/>
      <c r="X121" s="3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9">
        <f>SUM(B121:AJ121)</f>
        <v>9</v>
      </c>
      <c r="AL121" s="11">
        <f>COUNTA(B121:AI121)</f>
        <v>1</v>
      </c>
      <c r="AP121" s="6"/>
    </row>
    <row r="122" spans="1:42" ht="11.25" customHeight="1">
      <c r="A122" s="28" t="s">
        <v>899</v>
      </c>
      <c r="B122" s="3"/>
      <c r="C122" s="3"/>
      <c r="D122" s="3"/>
      <c r="E122" s="3"/>
      <c r="F122" s="3">
        <v>2</v>
      </c>
      <c r="G122" s="3"/>
      <c r="H122" s="3"/>
      <c r="I122" s="3"/>
      <c r="J122" s="3"/>
      <c r="K122" s="3"/>
      <c r="L122" s="3">
        <v>2</v>
      </c>
      <c r="M122" s="3"/>
      <c r="N122" s="3"/>
      <c r="O122" s="3"/>
      <c r="P122" s="3"/>
      <c r="Q122" s="3"/>
      <c r="R122" s="3"/>
      <c r="S122" s="3"/>
      <c r="T122" s="3"/>
      <c r="U122" s="9"/>
      <c r="V122" s="3"/>
      <c r="W122" s="3"/>
      <c r="X122" s="33"/>
      <c r="Y122" s="3">
        <v>5</v>
      </c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9">
        <f>SUM(B122:AJ122)</f>
        <v>9</v>
      </c>
      <c r="AL122" s="24">
        <f>COUNTA(B122:AI122)</f>
        <v>3</v>
      </c>
      <c r="AP122" s="6"/>
    </row>
    <row r="123" spans="1:38" ht="11.25" customHeight="1">
      <c r="A123" s="28" t="s">
        <v>1191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>
        <v>4</v>
      </c>
      <c r="M123" s="3"/>
      <c r="N123" s="3"/>
      <c r="O123" s="3"/>
      <c r="P123" s="3"/>
      <c r="Q123" s="3"/>
      <c r="R123" s="3">
        <v>5</v>
      </c>
      <c r="S123" s="3"/>
      <c r="T123" s="3"/>
      <c r="U123" s="9"/>
      <c r="V123" s="3"/>
      <c r="W123" s="3"/>
      <c r="X123" s="3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9">
        <f>SUM(B123:AJ123)</f>
        <v>9</v>
      </c>
      <c r="AL123" s="11">
        <f>COUNTA(B123:AI123)</f>
        <v>2</v>
      </c>
    </row>
    <row r="124" spans="1:38" ht="11.25">
      <c r="A124" s="1" t="s">
        <v>847</v>
      </c>
      <c r="B124" s="3"/>
      <c r="C124" s="3"/>
      <c r="D124" s="3"/>
      <c r="E124" s="3">
        <v>9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9"/>
      <c r="V124" s="3"/>
      <c r="W124" s="3"/>
      <c r="X124" s="3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9">
        <f>SUM(B124:AJ124)</f>
        <v>9</v>
      </c>
      <c r="AL124" s="11">
        <f>COUNTA(B124:AI124)</f>
        <v>1</v>
      </c>
    </row>
    <row r="125" spans="1:38" ht="11.25">
      <c r="A125" s="28" t="s">
        <v>1121</v>
      </c>
      <c r="B125" s="3"/>
      <c r="C125" s="3"/>
      <c r="D125" s="3"/>
      <c r="E125" s="3"/>
      <c r="F125" s="3"/>
      <c r="G125" s="3"/>
      <c r="H125" s="3"/>
      <c r="I125" s="3"/>
      <c r="J125" s="3">
        <v>1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9">
        <v>8</v>
      </c>
      <c r="V125" s="3"/>
      <c r="W125" s="3"/>
      <c r="X125" s="3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9">
        <f>SUM(B125:AJ125)</f>
        <v>9</v>
      </c>
      <c r="AL125" s="11">
        <f>COUNTA(B125:AI125)</f>
        <v>2</v>
      </c>
    </row>
    <row r="126" spans="1:38" ht="11.25">
      <c r="A126" s="1" t="s">
        <v>1272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>
        <v>3</v>
      </c>
      <c r="P126" s="3"/>
      <c r="Q126" s="3"/>
      <c r="R126" s="3"/>
      <c r="S126" s="3"/>
      <c r="T126" s="3"/>
      <c r="U126" s="9"/>
      <c r="V126" s="3"/>
      <c r="W126" s="3"/>
      <c r="X126" s="33"/>
      <c r="Y126" s="3"/>
      <c r="Z126" s="3"/>
      <c r="AA126" s="3"/>
      <c r="AB126" s="3">
        <v>6</v>
      </c>
      <c r="AC126" s="3"/>
      <c r="AD126" s="3"/>
      <c r="AE126" s="3"/>
      <c r="AF126" s="3"/>
      <c r="AG126" s="3"/>
      <c r="AH126" s="3"/>
      <c r="AI126" s="3"/>
      <c r="AJ126" s="41"/>
      <c r="AK126" s="9">
        <f>SUM(B126:AJ126)</f>
        <v>9</v>
      </c>
      <c r="AL126" s="24">
        <f>COUNTA(B126:AI126)</f>
        <v>2</v>
      </c>
    </row>
    <row r="127" spans="1:42" ht="11.25" customHeight="1">
      <c r="A127" s="1" t="s">
        <v>1165</v>
      </c>
      <c r="B127" s="3"/>
      <c r="C127" s="3"/>
      <c r="D127" s="3"/>
      <c r="E127" s="3"/>
      <c r="F127" s="3"/>
      <c r="G127" s="3"/>
      <c r="H127" s="3"/>
      <c r="I127" s="3"/>
      <c r="J127" s="3"/>
      <c r="K127" s="3">
        <v>9</v>
      </c>
      <c r="L127" s="3"/>
      <c r="M127" s="3"/>
      <c r="N127" s="3"/>
      <c r="O127" s="3"/>
      <c r="P127" s="3"/>
      <c r="Q127" s="3"/>
      <c r="R127" s="3"/>
      <c r="S127" s="3"/>
      <c r="T127" s="3"/>
      <c r="U127" s="9"/>
      <c r="V127" s="3"/>
      <c r="W127" s="3"/>
      <c r="X127" s="3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9">
        <f>SUM(B127:AJ127)</f>
        <v>9</v>
      </c>
      <c r="AL127" s="11">
        <f>COUNTA(B127:AI127)</f>
        <v>1</v>
      </c>
      <c r="AM127" s="6"/>
      <c r="AN127" s="11"/>
      <c r="AO127" s="6"/>
      <c r="AP127" s="6"/>
    </row>
    <row r="128" spans="1:42" ht="11.25" customHeight="1">
      <c r="A128" s="28" t="s">
        <v>850</v>
      </c>
      <c r="B128" s="3"/>
      <c r="C128" s="3"/>
      <c r="D128" s="3"/>
      <c r="E128" s="3">
        <v>3</v>
      </c>
      <c r="F128" s="3"/>
      <c r="G128" s="3"/>
      <c r="H128" s="3"/>
      <c r="I128" s="3"/>
      <c r="J128" s="3"/>
      <c r="K128" s="3"/>
      <c r="L128" s="3"/>
      <c r="M128" s="3">
        <v>6</v>
      </c>
      <c r="N128" s="3"/>
      <c r="O128" s="3"/>
      <c r="P128" s="3"/>
      <c r="Q128" s="3"/>
      <c r="R128" s="3"/>
      <c r="S128" s="3"/>
      <c r="T128" s="3"/>
      <c r="U128" s="9"/>
      <c r="V128" s="3"/>
      <c r="W128" s="3"/>
      <c r="X128" s="3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9">
        <f>SUM(B128:AJ128)</f>
        <v>9</v>
      </c>
      <c r="AL128" s="24">
        <f>COUNTA(B128:AI128)</f>
        <v>2</v>
      </c>
      <c r="AP128" s="6"/>
    </row>
    <row r="129" spans="1:41" ht="11.25" customHeight="1">
      <c r="A129" s="28" t="s">
        <v>714</v>
      </c>
      <c r="B129" s="3"/>
      <c r="C129" s="3"/>
      <c r="D129" s="3">
        <v>5</v>
      </c>
      <c r="E129" s="3"/>
      <c r="F129" s="3"/>
      <c r="G129" s="3"/>
      <c r="H129" s="3"/>
      <c r="I129" s="3">
        <v>1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9"/>
      <c r="V129" s="3"/>
      <c r="W129" s="3"/>
      <c r="X129" s="33"/>
      <c r="Y129" s="3"/>
      <c r="Z129" s="3"/>
      <c r="AA129" s="3">
        <v>3</v>
      </c>
      <c r="AB129" s="3"/>
      <c r="AC129" s="3"/>
      <c r="AD129" s="3"/>
      <c r="AE129" s="3"/>
      <c r="AF129" s="3"/>
      <c r="AG129" s="3"/>
      <c r="AH129" s="3"/>
      <c r="AI129" s="3"/>
      <c r="AJ129" s="3"/>
      <c r="AK129" s="9">
        <f>SUM(B129:AJ129)</f>
        <v>9</v>
      </c>
      <c r="AL129" s="24">
        <f>COUNTA(B129:AI129)</f>
        <v>3</v>
      </c>
      <c r="AM129" s="6"/>
      <c r="AN129" s="11"/>
      <c r="AO129" s="11"/>
    </row>
    <row r="130" spans="1:38" ht="11.25" customHeight="1">
      <c r="A130" s="1" t="s">
        <v>1194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>
        <v>9</v>
      </c>
      <c r="M130" s="3"/>
      <c r="N130" s="3"/>
      <c r="O130" s="3"/>
      <c r="P130" s="3"/>
      <c r="Q130" s="3"/>
      <c r="R130" s="3"/>
      <c r="S130" s="3"/>
      <c r="T130" s="3"/>
      <c r="U130" s="9"/>
      <c r="V130" s="3"/>
      <c r="W130" s="3"/>
      <c r="X130" s="3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9">
        <f>SUM(B130:AJ130)</f>
        <v>9</v>
      </c>
      <c r="AL130" s="11">
        <f>COUNTA(B130:AI130)</f>
        <v>1</v>
      </c>
    </row>
    <row r="131" spans="1:38" ht="11.25" customHeight="1">
      <c r="A131" s="26" t="s">
        <v>648</v>
      </c>
      <c r="B131" s="3"/>
      <c r="C131" s="3">
        <v>9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9"/>
      <c r="V131" s="3"/>
      <c r="W131" s="3"/>
      <c r="X131" s="3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9">
        <f>SUM(B131:AJ131)</f>
        <v>9</v>
      </c>
      <c r="AL131" s="11">
        <f>COUNTA(B131:AI131)</f>
        <v>1</v>
      </c>
    </row>
    <row r="132" spans="1:38" ht="11.25" customHeight="1">
      <c r="A132" s="28" t="s">
        <v>1501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9"/>
      <c r="V132" s="3"/>
      <c r="W132" s="3">
        <v>5</v>
      </c>
      <c r="X132" s="33"/>
      <c r="Y132" s="3"/>
      <c r="Z132" s="3"/>
      <c r="AA132" s="3">
        <v>4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9">
        <f>SUM(B132:AJ132)</f>
        <v>9</v>
      </c>
      <c r="AL132" s="24">
        <f>COUNTA(B132:AI132)</f>
        <v>2</v>
      </c>
    </row>
    <row r="133" spans="1:38" ht="11.25" customHeight="1">
      <c r="A133" s="28" t="s">
        <v>1172</v>
      </c>
      <c r="B133" s="3"/>
      <c r="C133" s="3"/>
      <c r="D133" s="3"/>
      <c r="E133" s="3"/>
      <c r="F133" s="3"/>
      <c r="G133" s="3"/>
      <c r="H133" s="3"/>
      <c r="I133" s="3"/>
      <c r="J133" s="3"/>
      <c r="K133" s="3">
        <v>4</v>
      </c>
      <c r="L133" s="3"/>
      <c r="M133" s="3"/>
      <c r="N133" s="3"/>
      <c r="O133" s="3">
        <v>1</v>
      </c>
      <c r="P133" s="3"/>
      <c r="Q133" s="3"/>
      <c r="R133" s="3"/>
      <c r="S133" s="3">
        <v>4</v>
      </c>
      <c r="T133" s="3"/>
      <c r="U133" s="9"/>
      <c r="V133" s="3"/>
      <c r="W133" s="3"/>
      <c r="X133" s="3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9">
        <f>SUM(B133:AJ133)</f>
        <v>9</v>
      </c>
      <c r="AL133" s="11">
        <f>COUNTA(B133:AI133)</f>
        <v>3</v>
      </c>
    </row>
    <row r="134" spans="1:38" ht="11.25">
      <c r="A134" s="28" t="s">
        <v>1014</v>
      </c>
      <c r="B134" s="3"/>
      <c r="C134" s="3"/>
      <c r="D134" s="3"/>
      <c r="E134" s="3"/>
      <c r="F134" s="3"/>
      <c r="G134" s="3"/>
      <c r="H134" s="3">
        <v>4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>
        <v>5</v>
      </c>
      <c r="U134" s="9"/>
      <c r="V134" s="3"/>
      <c r="W134" s="3"/>
      <c r="X134" s="3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9">
        <f>SUM(B134:AJ134)</f>
        <v>9</v>
      </c>
      <c r="AL134" s="24">
        <f>COUNTA(B134:AI134)</f>
        <v>2</v>
      </c>
    </row>
    <row r="135" spans="1:38" ht="11.25">
      <c r="A135" s="1" t="s">
        <v>1353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>
        <v>9</v>
      </c>
      <c r="R135" s="3"/>
      <c r="S135" s="3"/>
      <c r="T135" s="3"/>
      <c r="U135" s="9"/>
      <c r="V135" s="3"/>
      <c r="W135" s="3"/>
      <c r="X135" s="3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9">
        <f>SUM(B135:AJ135)</f>
        <v>9</v>
      </c>
      <c r="AL135" s="11">
        <f>COUNTA(B135:AI135)</f>
        <v>1</v>
      </c>
    </row>
    <row r="136" spans="1:38" ht="11.25">
      <c r="A136" s="1" t="s">
        <v>1118</v>
      </c>
      <c r="B136" s="3"/>
      <c r="C136" s="3"/>
      <c r="D136" s="3"/>
      <c r="E136" s="3"/>
      <c r="F136" s="3"/>
      <c r="G136" s="3"/>
      <c r="H136" s="3"/>
      <c r="I136" s="3"/>
      <c r="J136" s="3">
        <v>2</v>
      </c>
      <c r="K136" s="3">
        <v>2</v>
      </c>
      <c r="L136" s="3"/>
      <c r="M136" s="3"/>
      <c r="N136" s="3"/>
      <c r="O136" s="3"/>
      <c r="P136" s="3">
        <v>2</v>
      </c>
      <c r="Q136" s="3"/>
      <c r="R136" s="3"/>
      <c r="S136" s="3"/>
      <c r="T136" s="3"/>
      <c r="U136" s="9"/>
      <c r="V136" s="3"/>
      <c r="W136" s="3"/>
      <c r="X136" s="33"/>
      <c r="Y136" s="3"/>
      <c r="Z136" s="3"/>
      <c r="AA136" s="3">
        <v>2</v>
      </c>
      <c r="AB136" s="3"/>
      <c r="AC136" s="3"/>
      <c r="AD136" s="3"/>
      <c r="AE136" s="3"/>
      <c r="AF136" s="3"/>
      <c r="AG136" s="3"/>
      <c r="AH136" s="3"/>
      <c r="AI136" s="3"/>
      <c r="AJ136" s="3"/>
      <c r="AK136" s="9">
        <f>SUM(B136:AJ136)</f>
        <v>8</v>
      </c>
      <c r="AL136" s="11">
        <f>COUNTA(B136:AI136)</f>
        <v>4</v>
      </c>
    </row>
    <row r="137" spans="1:42" ht="11.25">
      <c r="A137" s="28" t="s">
        <v>1060</v>
      </c>
      <c r="B137" s="3"/>
      <c r="C137" s="3"/>
      <c r="D137" s="3"/>
      <c r="E137" s="3"/>
      <c r="F137" s="3"/>
      <c r="G137" s="3"/>
      <c r="H137" s="3"/>
      <c r="I137" s="3">
        <v>8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9"/>
      <c r="V137" s="3"/>
      <c r="W137" s="3"/>
      <c r="X137" s="3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9">
        <f>SUM(B137:AJ137)</f>
        <v>8</v>
      </c>
      <c r="AL137" s="24">
        <f>COUNTA(B137:AI137)</f>
        <v>1</v>
      </c>
      <c r="AP137" s="6"/>
    </row>
    <row r="138" spans="1:38" ht="11.25">
      <c r="A138" s="28" t="s">
        <v>683</v>
      </c>
      <c r="B138" s="3"/>
      <c r="C138" s="3"/>
      <c r="D138" s="3">
        <v>8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9"/>
      <c r="V138" s="3"/>
      <c r="W138" s="3"/>
      <c r="X138" s="3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9">
        <f>SUM(B138:AJ138)</f>
        <v>8</v>
      </c>
      <c r="AL138" s="24">
        <f>COUNTA(B138:AI138)</f>
        <v>1</v>
      </c>
    </row>
    <row r="139" spans="1:38" ht="11.25">
      <c r="A139" s="1" t="s">
        <v>1192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>
        <v>1</v>
      </c>
      <c r="M139" s="3"/>
      <c r="N139" s="3"/>
      <c r="O139" s="3"/>
      <c r="P139" s="3"/>
      <c r="Q139" s="3"/>
      <c r="R139" s="3">
        <v>2</v>
      </c>
      <c r="S139" s="3"/>
      <c r="T139" s="3"/>
      <c r="U139" s="9"/>
      <c r="V139" s="3"/>
      <c r="W139" s="3"/>
      <c r="X139" s="33"/>
      <c r="Y139" s="3">
        <v>5</v>
      </c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9">
        <f>SUM(B139:AJ139)</f>
        <v>8</v>
      </c>
      <c r="AL139" s="11">
        <f>COUNTA(B139:AI139)</f>
        <v>3</v>
      </c>
    </row>
    <row r="140" spans="1:38" ht="11.25">
      <c r="A140" s="28" t="s">
        <v>1220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>
        <v>6</v>
      </c>
      <c r="N140" s="3"/>
      <c r="O140" s="3"/>
      <c r="P140" s="3"/>
      <c r="Q140" s="3"/>
      <c r="R140" s="3"/>
      <c r="S140" s="3"/>
      <c r="T140" s="3"/>
      <c r="U140" s="9"/>
      <c r="V140" s="3"/>
      <c r="W140" s="3">
        <v>2</v>
      </c>
      <c r="X140" s="3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9">
        <f>SUM(B140:AJ140)</f>
        <v>8</v>
      </c>
      <c r="AL140" s="11">
        <f>COUNTA(B140:AI140)</f>
        <v>2</v>
      </c>
    </row>
    <row r="141" spans="1:38" ht="11.25">
      <c r="A141" s="28" t="s">
        <v>753</v>
      </c>
      <c r="B141" s="3"/>
      <c r="C141" s="3"/>
      <c r="D141" s="3"/>
      <c r="E141" s="3"/>
      <c r="F141" s="3"/>
      <c r="G141" s="3"/>
      <c r="H141" s="3"/>
      <c r="I141" s="3"/>
      <c r="J141" s="3">
        <v>8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9"/>
      <c r="V141" s="3"/>
      <c r="W141" s="3"/>
      <c r="X141" s="3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9">
        <f>SUM(B141:AJ141)</f>
        <v>8</v>
      </c>
      <c r="AL141" s="11">
        <f>COUNTA(B141:AI141)</f>
        <v>1</v>
      </c>
    </row>
    <row r="142" spans="1:38" ht="11.25">
      <c r="A142" s="28" t="s">
        <v>1124</v>
      </c>
      <c r="B142" s="3"/>
      <c r="C142" s="3"/>
      <c r="D142" s="3"/>
      <c r="E142" s="3"/>
      <c r="F142" s="3"/>
      <c r="G142" s="3"/>
      <c r="H142" s="3"/>
      <c r="I142" s="3"/>
      <c r="J142" s="3">
        <v>8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9"/>
      <c r="V142" s="3"/>
      <c r="W142" s="3"/>
      <c r="X142" s="3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9">
        <f>SUM(B142:AJ142)</f>
        <v>8</v>
      </c>
      <c r="AL142" s="11">
        <f>COUNTA(B142:AI142)</f>
        <v>1</v>
      </c>
    </row>
    <row r="143" spans="1:38" ht="11.25">
      <c r="A143" s="1" t="s">
        <v>702</v>
      </c>
      <c r="B143" s="3"/>
      <c r="C143" s="3"/>
      <c r="D143" s="3">
        <v>3</v>
      </c>
      <c r="E143" s="3">
        <v>3</v>
      </c>
      <c r="F143" s="3"/>
      <c r="G143" s="3"/>
      <c r="H143" s="3"/>
      <c r="I143" s="3"/>
      <c r="J143" s="3">
        <v>2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9"/>
      <c r="V143" s="3"/>
      <c r="W143" s="3"/>
      <c r="X143" s="3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9">
        <f>SUM(B143:AJ143)</f>
        <v>8</v>
      </c>
      <c r="AL143" s="11">
        <f>COUNTA(B143:AI143)</f>
        <v>3</v>
      </c>
    </row>
    <row r="144" spans="1:38" ht="11.25">
      <c r="A144" s="1" t="s">
        <v>704</v>
      </c>
      <c r="B144" s="3"/>
      <c r="C144" s="3"/>
      <c r="D144" s="3">
        <v>2</v>
      </c>
      <c r="E144" s="3">
        <v>1</v>
      </c>
      <c r="F144" s="3"/>
      <c r="G144" s="3"/>
      <c r="H144" s="3"/>
      <c r="I144" s="3"/>
      <c r="J144" s="3">
        <v>5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9"/>
      <c r="V144" s="3"/>
      <c r="W144" s="3"/>
      <c r="X144" s="3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9">
        <f>SUM(B144:AJ144)</f>
        <v>8</v>
      </c>
      <c r="AL144" s="11">
        <f>COUNTA(B144:AI144)</f>
        <v>3</v>
      </c>
    </row>
    <row r="145" spans="1:38" ht="11.25">
      <c r="A145" s="28" t="s">
        <v>1551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9"/>
      <c r="V145" s="3"/>
      <c r="W145" s="3"/>
      <c r="X145" s="33"/>
      <c r="Y145" s="3"/>
      <c r="Z145" s="3">
        <v>8</v>
      </c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9">
        <f>SUM(B145:AJ145)</f>
        <v>8</v>
      </c>
      <c r="AL145" s="24">
        <f>COUNTA(B145:AI145)</f>
        <v>1</v>
      </c>
    </row>
    <row r="146" spans="1:42" ht="11.25">
      <c r="A146" s="28" t="s">
        <v>708</v>
      </c>
      <c r="B146" s="3"/>
      <c r="C146" s="3"/>
      <c r="D146" s="3">
        <v>2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>
        <v>3</v>
      </c>
      <c r="U146" s="9"/>
      <c r="V146" s="3"/>
      <c r="W146" s="3">
        <v>3</v>
      </c>
      <c r="X146" s="3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9">
        <f>SUM(B146:AJ146)</f>
        <v>8</v>
      </c>
      <c r="AL146" s="24">
        <f>COUNTA(B146:AI146)</f>
        <v>3</v>
      </c>
      <c r="AP146" s="6"/>
    </row>
    <row r="147" spans="1:38" ht="11.25">
      <c r="A147" s="28" t="s">
        <v>1345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>
        <v>8</v>
      </c>
      <c r="R147" s="3"/>
      <c r="S147" s="3"/>
      <c r="T147" s="3"/>
      <c r="U147" s="9"/>
      <c r="V147" s="3"/>
      <c r="W147" s="3"/>
      <c r="X147" s="3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9">
        <f>SUM(B147:AJ147)</f>
        <v>8</v>
      </c>
      <c r="AL147" s="11">
        <f>COUNTA(B147:AI147)</f>
        <v>1</v>
      </c>
    </row>
    <row r="148" spans="1:38" ht="11.25">
      <c r="A148" s="1" t="s">
        <v>1050</v>
      </c>
      <c r="B148" s="3"/>
      <c r="C148" s="3"/>
      <c r="D148" s="3"/>
      <c r="E148" s="3"/>
      <c r="F148" s="3"/>
      <c r="G148" s="3"/>
      <c r="H148" s="3"/>
      <c r="I148" s="3">
        <v>3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9"/>
      <c r="V148" s="3"/>
      <c r="W148" s="3"/>
      <c r="X148" s="33">
        <v>2</v>
      </c>
      <c r="Y148" s="3"/>
      <c r="Z148" s="3"/>
      <c r="AA148" s="3"/>
      <c r="AB148" s="3"/>
      <c r="AC148" s="3">
        <v>2</v>
      </c>
      <c r="AD148" s="3"/>
      <c r="AE148" s="3"/>
      <c r="AF148" s="3"/>
      <c r="AG148" s="3"/>
      <c r="AH148" s="3"/>
      <c r="AI148" s="3"/>
      <c r="AJ148" s="3"/>
      <c r="AK148" s="9">
        <f>SUM(B148:AJ148)</f>
        <v>7</v>
      </c>
      <c r="AL148" s="11">
        <f>COUNTA(B148:AI148)</f>
        <v>3</v>
      </c>
    </row>
    <row r="149" spans="1:38" ht="11.25">
      <c r="A149" s="1" t="s">
        <v>1116</v>
      </c>
      <c r="B149" s="3"/>
      <c r="C149" s="3"/>
      <c r="D149" s="3"/>
      <c r="E149" s="3"/>
      <c r="F149" s="3"/>
      <c r="G149" s="3"/>
      <c r="H149" s="3"/>
      <c r="I149" s="3"/>
      <c r="J149" s="3">
        <v>2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9"/>
      <c r="V149" s="3">
        <v>2</v>
      </c>
      <c r="W149" s="3"/>
      <c r="X149" s="33"/>
      <c r="Y149" s="3"/>
      <c r="Z149" s="3"/>
      <c r="AA149" s="3"/>
      <c r="AB149" s="3">
        <v>3</v>
      </c>
      <c r="AC149" s="3"/>
      <c r="AD149" s="3"/>
      <c r="AE149" s="3"/>
      <c r="AF149" s="3"/>
      <c r="AG149" s="3"/>
      <c r="AH149" s="3"/>
      <c r="AI149" s="3"/>
      <c r="AJ149" s="3"/>
      <c r="AK149" s="9">
        <f>SUM(B149:AJ149)</f>
        <v>7</v>
      </c>
      <c r="AL149" s="11">
        <f>COUNTA(B149:AI149)</f>
        <v>3</v>
      </c>
    </row>
    <row r="150" spans="1:38" ht="11.25">
      <c r="A150" s="1" t="s">
        <v>675</v>
      </c>
      <c r="B150" s="3"/>
      <c r="C150" s="3"/>
      <c r="D150" s="3">
        <v>5</v>
      </c>
      <c r="E150" s="3"/>
      <c r="F150" s="3"/>
      <c r="G150" s="3"/>
      <c r="H150" s="3"/>
      <c r="I150" s="3">
        <v>2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9"/>
      <c r="V150" s="3"/>
      <c r="W150" s="3"/>
      <c r="X150" s="3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9">
        <f>SUM(B150:AJ150)</f>
        <v>7</v>
      </c>
      <c r="AL150" s="11">
        <f>COUNTA(B150:AI150)</f>
        <v>2</v>
      </c>
    </row>
    <row r="151" spans="1:38" ht="11.25">
      <c r="A151" s="1" t="s">
        <v>677</v>
      </c>
      <c r="B151" s="3"/>
      <c r="C151" s="3"/>
      <c r="D151" s="3">
        <v>3</v>
      </c>
      <c r="E151" s="3"/>
      <c r="F151" s="3"/>
      <c r="G151" s="3"/>
      <c r="H151" s="3"/>
      <c r="I151" s="3">
        <v>2</v>
      </c>
      <c r="J151" s="3">
        <v>2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9"/>
      <c r="V151" s="3"/>
      <c r="W151" s="3"/>
      <c r="X151" s="3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9">
        <f>SUM(B151:AJ151)</f>
        <v>7</v>
      </c>
      <c r="AL151" s="11">
        <f>COUNTA(B151:AI151)</f>
        <v>3</v>
      </c>
    </row>
    <row r="152" spans="1:42" ht="11.25">
      <c r="A152" s="1" t="s">
        <v>1235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>
        <v>7</v>
      </c>
      <c r="O152" s="3"/>
      <c r="P152" s="3"/>
      <c r="Q152" s="3"/>
      <c r="R152" s="3"/>
      <c r="S152" s="3"/>
      <c r="T152" s="3"/>
      <c r="U152" s="9"/>
      <c r="V152" s="3"/>
      <c r="W152" s="3"/>
      <c r="X152" s="3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1"/>
      <c r="AK152" s="9">
        <f>SUM(B152:AJ152)</f>
        <v>7</v>
      </c>
      <c r="AL152" s="24">
        <f>COUNTA(B152:AI152)</f>
        <v>1</v>
      </c>
      <c r="AP152" s="6"/>
    </row>
    <row r="153" spans="1:42" ht="11.25">
      <c r="A153" s="1" t="s">
        <v>1238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>
        <v>7</v>
      </c>
      <c r="O153" s="3"/>
      <c r="P153" s="3"/>
      <c r="Q153" s="3"/>
      <c r="R153" s="3"/>
      <c r="S153" s="3"/>
      <c r="T153" s="3"/>
      <c r="U153" s="9"/>
      <c r="V153" s="3"/>
      <c r="W153" s="3"/>
      <c r="X153" s="3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1"/>
      <c r="AK153" s="9">
        <f>SUM(B153:AJ153)</f>
        <v>7</v>
      </c>
      <c r="AL153" s="24">
        <f>COUNTA(B153:AI153)</f>
        <v>1</v>
      </c>
      <c r="AP153" s="6"/>
    </row>
    <row r="154" spans="1:38" ht="11.25">
      <c r="A154" s="26" t="s">
        <v>842</v>
      </c>
      <c r="B154" s="3"/>
      <c r="C154" s="3"/>
      <c r="D154" s="3"/>
      <c r="E154" s="3">
        <v>2</v>
      </c>
      <c r="F154" s="3"/>
      <c r="G154" s="3"/>
      <c r="H154" s="3"/>
      <c r="I154" s="3"/>
      <c r="J154" s="3">
        <v>3</v>
      </c>
      <c r="K154" s="3">
        <v>2</v>
      </c>
      <c r="L154" s="3"/>
      <c r="M154" s="3"/>
      <c r="N154" s="3"/>
      <c r="O154" s="3"/>
      <c r="P154" s="3"/>
      <c r="Q154" s="3"/>
      <c r="R154" s="3"/>
      <c r="S154" s="3"/>
      <c r="T154" s="3"/>
      <c r="U154" s="9"/>
      <c r="V154" s="3"/>
      <c r="W154" s="3"/>
      <c r="X154" s="3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9">
        <f>SUM(B154:AJ154)</f>
        <v>7</v>
      </c>
      <c r="AL154" s="11">
        <f>COUNTA(B154:AI154)</f>
        <v>3</v>
      </c>
    </row>
    <row r="155" spans="1:38" ht="11.25">
      <c r="A155" s="1" t="s">
        <v>888</v>
      </c>
      <c r="B155" s="3"/>
      <c r="C155" s="3"/>
      <c r="D155" s="3"/>
      <c r="E155" s="3"/>
      <c r="F155" s="3">
        <v>7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9"/>
      <c r="V155" s="3"/>
      <c r="W155" s="3"/>
      <c r="X155" s="3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9">
        <f>SUM(B155:AJ155)</f>
        <v>7</v>
      </c>
      <c r="AL155" s="11">
        <f>COUNTA(B155:AI155)</f>
        <v>1</v>
      </c>
    </row>
    <row r="156" spans="1:42" ht="11.25">
      <c r="A156" s="28" t="s">
        <v>1054</v>
      </c>
      <c r="B156" s="3"/>
      <c r="C156" s="3"/>
      <c r="D156" s="3"/>
      <c r="E156" s="3"/>
      <c r="F156" s="3"/>
      <c r="G156" s="3"/>
      <c r="H156" s="3"/>
      <c r="I156" s="3">
        <v>7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9"/>
      <c r="V156" s="3"/>
      <c r="W156" s="3"/>
      <c r="X156" s="3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9">
        <f>SUM(B156:AJ156)</f>
        <v>7</v>
      </c>
      <c r="AL156" s="24">
        <f>COUNTA(B156:AI156)</f>
        <v>1</v>
      </c>
      <c r="AP156" s="6"/>
    </row>
    <row r="157" spans="1:42" ht="11.25">
      <c r="A157" s="28" t="s">
        <v>912</v>
      </c>
      <c r="B157" s="3"/>
      <c r="C157" s="3"/>
      <c r="D157" s="3"/>
      <c r="E157" s="3"/>
      <c r="F157" s="3">
        <v>3</v>
      </c>
      <c r="G157" s="3"/>
      <c r="H157" s="3"/>
      <c r="I157" s="3"/>
      <c r="J157" s="3"/>
      <c r="K157" s="3"/>
      <c r="L157" s="3">
        <v>1</v>
      </c>
      <c r="M157" s="3"/>
      <c r="N157" s="3"/>
      <c r="O157" s="3"/>
      <c r="P157" s="3"/>
      <c r="Q157" s="3"/>
      <c r="R157" s="3">
        <v>3</v>
      </c>
      <c r="S157" s="3"/>
      <c r="T157" s="3"/>
      <c r="U157" s="9"/>
      <c r="V157" s="3"/>
      <c r="W157" s="3"/>
      <c r="X157" s="3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9">
        <f>SUM(B157:AJ157)</f>
        <v>7</v>
      </c>
      <c r="AL157" s="24">
        <f>COUNTA(B157:AI157)</f>
        <v>3</v>
      </c>
      <c r="AP157" s="6"/>
    </row>
    <row r="158" spans="1:38" ht="11.25">
      <c r="A158" s="28" t="s">
        <v>907</v>
      </c>
      <c r="B158" s="3"/>
      <c r="C158" s="3"/>
      <c r="D158" s="3"/>
      <c r="E158" s="3"/>
      <c r="F158" s="3">
        <v>3</v>
      </c>
      <c r="G158" s="3"/>
      <c r="H158" s="3"/>
      <c r="I158" s="3"/>
      <c r="J158" s="3"/>
      <c r="K158" s="3"/>
      <c r="L158" s="3">
        <v>4</v>
      </c>
      <c r="M158" s="3"/>
      <c r="N158" s="3"/>
      <c r="O158" s="3"/>
      <c r="P158" s="3"/>
      <c r="Q158" s="3"/>
      <c r="R158" s="3"/>
      <c r="S158" s="3"/>
      <c r="T158" s="3"/>
      <c r="U158" s="9"/>
      <c r="V158" s="3"/>
      <c r="W158" s="3"/>
      <c r="X158" s="3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9">
        <f>SUM(B158:AJ158)</f>
        <v>7</v>
      </c>
      <c r="AL158" s="24">
        <f>COUNTA(B158:AI158)</f>
        <v>2</v>
      </c>
    </row>
    <row r="159" spans="1:38" ht="11.25">
      <c r="A159" s="1" t="s">
        <v>1486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9"/>
      <c r="V159" s="3"/>
      <c r="W159" s="3">
        <v>5</v>
      </c>
      <c r="X159" s="33"/>
      <c r="Y159" s="3"/>
      <c r="Z159" s="3"/>
      <c r="AA159" s="3">
        <v>2</v>
      </c>
      <c r="AB159" s="3"/>
      <c r="AC159" s="3"/>
      <c r="AD159" s="3"/>
      <c r="AE159" s="3"/>
      <c r="AF159" s="3"/>
      <c r="AG159" s="3"/>
      <c r="AH159" s="3"/>
      <c r="AI159" s="3"/>
      <c r="AJ159" s="41"/>
      <c r="AK159" s="9">
        <f>SUM(B159:AJ159)</f>
        <v>7</v>
      </c>
      <c r="AL159" s="24">
        <f>COUNTA(B159:AI159)</f>
        <v>2</v>
      </c>
    </row>
    <row r="160" spans="1:42" ht="11.25">
      <c r="A160" s="1" t="s">
        <v>694</v>
      </c>
      <c r="B160" s="3"/>
      <c r="C160" s="3"/>
      <c r="D160" s="3">
        <v>3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>
        <v>2</v>
      </c>
      <c r="Q160" s="3"/>
      <c r="R160" s="3"/>
      <c r="S160" s="3"/>
      <c r="T160" s="3"/>
      <c r="U160" s="9"/>
      <c r="V160" s="3"/>
      <c r="W160" s="3">
        <v>2</v>
      </c>
      <c r="X160" s="3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9">
        <f>SUM(B160:AJ160)</f>
        <v>7</v>
      </c>
      <c r="AL160" s="11">
        <f>COUNTA(B160:AI160)</f>
        <v>3</v>
      </c>
      <c r="AM160" s="6"/>
      <c r="AN160" s="11"/>
      <c r="AO160" s="6"/>
      <c r="AP160" s="6"/>
    </row>
    <row r="161" spans="1:42" ht="11.25">
      <c r="A161" s="1" t="s">
        <v>697</v>
      </c>
      <c r="B161" s="3"/>
      <c r="C161" s="3"/>
      <c r="D161" s="3">
        <v>2</v>
      </c>
      <c r="E161" s="3"/>
      <c r="F161" s="3"/>
      <c r="G161" s="3"/>
      <c r="H161" s="3"/>
      <c r="I161" s="3"/>
      <c r="J161" s="3"/>
      <c r="K161" s="3">
        <v>2</v>
      </c>
      <c r="L161" s="3"/>
      <c r="M161" s="3"/>
      <c r="N161" s="3"/>
      <c r="O161" s="3"/>
      <c r="P161" s="3">
        <v>1</v>
      </c>
      <c r="Q161" s="3"/>
      <c r="R161" s="3"/>
      <c r="S161" s="3"/>
      <c r="T161" s="3"/>
      <c r="U161" s="9"/>
      <c r="V161" s="3"/>
      <c r="W161" s="3">
        <v>2</v>
      </c>
      <c r="X161" s="3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9">
        <f>SUM(B161:AJ161)</f>
        <v>7</v>
      </c>
      <c r="AL161" s="11">
        <f>COUNTA(B161:AI161)</f>
        <v>4</v>
      </c>
      <c r="AM161" s="6"/>
      <c r="AN161" s="11"/>
      <c r="AO161" s="6"/>
      <c r="AP161" s="6"/>
    </row>
    <row r="162" spans="1:38" ht="11.25">
      <c r="A162" s="28" t="s">
        <v>1168</v>
      </c>
      <c r="B162" s="3"/>
      <c r="C162" s="3"/>
      <c r="D162" s="3"/>
      <c r="F162" s="3"/>
      <c r="G162" s="3"/>
      <c r="H162" s="3"/>
      <c r="I162" s="3"/>
      <c r="J162" s="3"/>
      <c r="K162" s="3">
        <v>1</v>
      </c>
      <c r="L162" s="3"/>
      <c r="M162" s="3"/>
      <c r="N162" s="3"/>
      <c r="O162" s="3"/>
      <c r="P162" s="3"/>
      <c r="Q162" s="3"/>
      <c r="R162" s="3"/>
      <c r="S162" s="3"/>
      <c r="T162" s="3">
        <v>0</v>
      </c>
      <c r="U162" s="9">
        <v>0</v>
      </c>
      <c r="V162" s="3"/>
      <c r="W162" s="3">
        <v>3</v>
      </c>
      <c r="X162" s="33"/>
      <c r="Y162" s="3"/>
      <c r="Z162" s="3"/>
      <c r="AA162" s="3"/>
      <c r="AB162" s="3">
        <v>3</v>
      </c>
      <c r="AC162" s="3"/>
      <c r="AD162" s="3"/>
      <c r="AE162" s="3"/>
      <c r="AF162" s="3"/>
      <c r="AG162" s="3"/>
      <c r="AH162" s="3"/>
      <c r="AI162" s="3"/>
      <c r="AJ162" s="3"/>
      <c r="AK162" s="9">
        <f>SUM(B162:AJ162)</f>
        <v>7</v>
      </c>
      <c r="AL162" s="11">
        <f>COUNTA(B162:AI162)</f>
        <v>5</v>
      </c>
    </row>
    <row r="163" spans="1:38" ht="11.25">
      <c r="A163" s="1" t="s">
        <v>894</v>
      </c>
      <c r="B163" s="3"/>
      <c r="C163" s="3"/>
      <c r="D163" s="3"/>
      <c r="F163" s="3">
        <v>2</v>
      </c>
      <c r="G163" s="3"/>
      <c r="H163" s="3"/>
      <c r="I163" s="3"/>
      <c r="J163" s="3"/>
      <c r="K163" s="3"/>
      <c r="L163" s="3">
        <v>3</v>
      </c>
      <c r="M163" s="3"/>
      <c r="N163" s="3"/>
      <c r="O163" s="3"/>
      <c r="P163" s="3"/>
      <c r="Q163" s="3"/>
      <c r="R163" s="3">
        <v>2</v>
      </c>
      <c r="S163" s="3"/>
      <c r="T163" s="3"/>
      <c r="U163" s="9"/>
      <c r="V163" s="3"/>
      <c r="W163" s="3"/>
      <c r="X163" s="3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9">
        <f>SUM(B163:AJ163)</f>
        <v>7</v>
      </c>
      <c r="AL163" s="11">
        <f>COUNTA(B163:AI163)</f>
        <v>3</v>
      </c>
    </row>
    <row r="164" spans="1:38" ht="11.25">
      <c r="A164" s="28" t="s">
        <v>855</v>
      </c>
      <c r="B164" s="3"/>
      <c r="C164" s="3"/>
      <c r="D164" s="3"/>
      <c r="E164" s="3">
        <v>2</v>
      </c>
      <c r="F164" s="3"/>
      <c r="G164" s="3"/>
      <c r="H164" s="3"/>
      <c r="I164" s="3"/>
      <c r="J164" s="3">
        <v>2</v>
      </c>
      <c r="K164" s="3"/>
      <c r="L164" s="3"/>
      <c r="M164" s="3"/>
      <c r="N164" s="3"/>
      <c r="O164" s="3"/>
      <c r="P164" s="3"/>
      <c r="Q164" s="3"/>
      <c r="R164" s="3"/>
      <c r="S164" s="3"/>
      <c r="T164" s="3">
        <v>3</v>
      </c>
      <c r="U164" s="9"/>
      <c r="V164" s="3"/>
      <c r="W164" s="3"/>
      <c r="X164" s="3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9">
        <f>SUM(B164:AJ164)</f>
        <v>7</v>
      </c>
      <c r="AL164" s="24">
        <f>COUNTA(B164:AI164)</f>
        <v>3</v>
      </c>
    </row>
    <row r="165" spans="1:38" ht="11.25">
      <c r="A165" s="26" t="s">
        <v>642</v>
      </c>
      <c r="B165" s="3"/>
      <c r="C165" s="3">
        <v>7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9"/>
      <c r="V165" s="3"/>
      <c r="W165" s="3"/>
      <c r="X165" s="3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9">
        <f>SUM(B165:AJ165)</f>
        <v>7</v>
      </c>
      <c r="AL165" s="11">
        <f>COUNTA(B165:AI165)</f>
        <v>1</v>
      </c>
    </row>
    <row r="166" spans="1:38" ht="11.25">
      <c r="A166" s="1" t="s">
        <v>1600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9"/>
      <c r="V166" s="3"/>
      <c r="W166" s="3"/>
      <c r="X166" s="33"/>
      <c r="Y166" s="3"/>
      <c r="Z166" s="3"/>
      <c r="AA166" s="3">
        <v>7</v>
      </c>
      <c r="AB166" s="3"/>
      <c r="AC166" s="3"/>
      <c r="AD166" s="3"/>
      <c r="AE166" s="3"/>
      <c r="AF166" s="3"/>
      <c r="AG166" s="3"/>
      <c r="AH166" s="3"/>
      <c r="AI166" s="3"/>
      <c r="AJ166" s="3"/>
      <c r="AK166" s="9">
        <f>SUM(B166:AJ166)</f>
        <v>7</v>
      </c>
      <c r="AL166" s="24">
        <f>COUNTA(B166:AI166)</f>
        <v>1</v>
      </c>
    </row>
    <row r="167" spans="1:38" ht="11.25">
      <c r="A167" s="28" t="s">
        <v>712</v>
      </c>
      <c r="B167" s="3"/>
      <c r="C167" s="3"/>
      <c r="D167" s="3">
        <v>2</v>
      </c>
      <c r="E167" s="3"/>
      <c r="F167" s="3"/>
      <c r="G167" s="3"/>
      <c r="H167" s="3"/>
      <c r="I167" s="3">
        <v>3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9">
        <v>2</v>
      </c>
      <c r="V167" s="3"/>
      <c r="W167" s="3"/>
      <c r="X167" s="3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9">
        <f>SUM(B167:AJ167)</f>
        <v>7</v>
      </c>
      <c r="AL167" s="24">
        <f>COUNTA(B167:AI167)</f>
        <v>3</v>
      </c>
    </row>
    <row r="168" spans="1:38" ht="11.25">
      <c r="A168" s="28" t="s">
        <v>713</v>
      </c>
      <c r="B168" s="3"/>
      <c r="C168" s="3"/>
      <c r="D168" s="3">
        <v>5</v>
      </c>
      <c r="E168" s="3"/>
      <c r="F168" s="3"/>
      <c r="G168" s="3"/>
      <c r="H168" s="3"/>
      <c r="I168" s="3">
        <v>2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9"/>
      <c r="V168" s="3"/>
      <c r="W168" s="3"/>
      <c r="X168" s="3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9">
        <f>SUM(B168:AJ168)</f>
        <v>7</v>
      </c>
      <c r="AL168" s="24">
        <f>COUNTA(B168:AI168)</f>
        <v>2</v>
      </c>
    </row>
    <row r="169" spans="1:38" ht="11.25">
      <c r="A169" s="1" t="s">
        <v>1170</v>
      </c>
      <c r="B169" s="3"/>
      <c r="C169" s="3"/>
      <c r="D169" s="3"/>
      <c r="E169" s="3"/>
      <c r="F169" s="3"/>
      <c r="G169" s="3"/>
      <c r="H169" s="3"/>
      <c r="I169" s="3"/>
      <c r="J169" s="3"/>
      <c r="K169" s="3">
        <v>3</v>
      </c>
      <c r="L169" s="3"/>
      <c r="M169" s="3"/>
      <c r="N169" s="3"/>
      <c r="O169" s="3"/>
      <c r="P169" s="3"/>
      <c r="Q169" s="3">
        <v>4</v>
      </c>
      <c r="R169" s="3"/>
      <c r="S169" s="3"/>
      <c r="T169" s="3"/>
      <c r="U169" s="9"/>
      <c r="V169" s="3"/>
      <c r="W169" s="3"/>
      <c r="X169" s="3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9">
        <f>SUM(B169:AJ169)</f>
        <v>7</v>
      </c>
      <c r="AL169" s="11">
        <f>COUNTA(B169:AI169)</f>
        <v>2</v>
      </c>
    </row>
    <row r="170" spans="1:38" ht="11.25">
      <c r="A170" s="1" t="s">
        <v>1511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9"/>
      <c r="V170" s="3"/>
      <c r="W170" s="3"/>
      <c r="X170" s="33">
        <v>7</v>
      </c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9">
        <f>SUM(B170:AJ170)</f>
        <v>7</v>
      </c>
      <c r="AL170" s="11">
        <f>COUNTA(B170:AI170)</f>
        <v>1</v>
      </c>
    </row>
    <row r="171" spans="1:38" ht="11.25">
      <c r="A171" s="1" t="s">
        <v>1350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>
        <v>5</v>
      </c>
      <c r="R171" s="3"/>
      <c r="S171" s="3"/>
      <c r="T171" s="3"/>
      <c r="U171" s="9">
        <v>2</v>
      </c>
      <c r="V171" s="3"/>
      <c r="W171" s="3"/>
      <c r="X171" s="3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9">
        <f>SUM(B171:AJ171)</f>
        <v>7</v>
      </c>
      <c r="AL171" s="11">
        <f>COUNTA(B171:AI171)</f>
        <v>2</v>
      </c>
    </row>
    <row r="172" spans="1:38" ht="11.25">
      <c r="A172" s="1" t="s">
        <v>1196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>
        <v>4</v>
      </c>
      <c r="M172" s="3"/>
      <c r="N172" s="3"/>
      <c r="O172" s="3"/>
      <c r="P172" s="3"/>
      <c r="Q172" s="3"/>
      <c r="R172" s="3"/>
      <c r="S172" s="3"/>
      <c r="T172" s="3"/>
      <c r="U172" s="9"/>
      <c r="V172" s="3"/>
      <c r="W172" s="3"/>
      <c r="X172" s="33"/>
      <c r="Y172" s="3">
        <v>3</v>
      </c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9">
        <f>SUM(B172:AJ172)</f>
        <v>7</v>
      </c>
      <c r="AL172" s="11">
        <f>COUNTA(B172:AI172)</f>
        <v>2</v>
      </c>
    </row>
    <row r="173" spans="1:38" ht="11.25">
      <c r="A173" s="28" t="s">
        <v>628</v>
      </c>
      <c r="B173" s="3">
        <v>7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9"/>
      <c r="V173" s="3"/>
      <c r="W173" s="3"/>
      <c r="X173" s="3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9">
        <f>SUM(B173:AJ173)</f>
        <v>7</v>
      </c>
      <c r="AL173" s="24">
        <f>COUNTA(B173:AI173)</f>
        <v>1</v>
      </c>
    </row>
    <row r="174" spans="1:38" ht="11.25">
      <c r="A174" s="1" t="s">
        <v>1550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9"/>
      <c r="V174" s="3"/>
      <c r="W174" s="3"/>
      <c r="X174" s="33"/>
      <c r="Y174" s="3"/>
      <c r="Z174" s="3">
        <v>6</v>
      </c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9">
        <f>SUM(B174:AJ174)</f>
        <v>6</v>
      </c>
      <c r="AL174" s="24">
        <f>COUNTA(B174:AI174)</f>
        <v>1</v>
      </c>
    </row>
    <row r="175" spans="1:42" ht="11.25">
      <c r="A175" s="1" t="s">
        <v>1217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>
        <v>6</v>
      </c>
      <c r="N175" s="3"/>
      <c r="O175" s="3"/>
      <c r="P175" s="3"/>
      <c r="Q175" s="3"/>
      <c r="R175" s="3"/>
      <c r="S175" s="3"/>
      <c r="T175" s="3"/>
      <c r="U175" s="9"/>
      <c r="V175" s="3"/>
      <c r="W175" s="3"/>
      <c r="X175" s="3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9">
        <f>SUM(B175:AJ175)</f>
        <v>6</v>
      </c>
      <c r="AL175" s="11">
        <f>COUNTA(B175:AI175)</f>
        <v>1</v>
      </c>
      <c r="AP175" s="6"/>
    </row>
    <row r="176" spans="1:38" ht="11.25">
      <c r="A176" s="1" t="s">
        <v>889</v>
      </c>
      <c r="B176" s="3"/>
      <c r="C176" s="3"/>
      <c r="D176" s="3"/>
      <c r="E176" s="3"/>
      <c r="F176" s="3">
        <v>6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9"/>
      <c r="V176" s="3"/>
      <c r="W176" s="3"/>
      <c r="X176" s="3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9">
        <f>SUM(B176:AJ176)</f>
        <v>6</v>
      </c>
      <c r="AL176" s="11">
        <f>COUNTA(B176:AI176)</f>
        <v>1</v>
      </c>
    </row>
    <row r="177" spans="1:42" ht="11.25">
      <c r="A177" s="1" t="s">
        <v>1057</v>
      </c>
      <c r="B177" s="3"/>
      <c r="C177" s="3"/>
      <c r="D177" s="3"/>
      <c r="E177" s="3"/>
      <c r="F177" s="3"/>
      <c r="G177" s="3"/>
      <c r="H177" s="3"/>
      <c r="I177" s="3">
        <v>6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9"/>
      <c r="V177" s="3"/>
      <c r="W177" s="3"/>
      <c r="X177" s="3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9">
        <f>SUM(B177:AJ177)</f>
        <v>6</v>
      </c>
      <c r="AL177" s="11">
        <f>COUNTA(B177:AI177)</f>
        <v>1</v>
      </c>
      <c r="AP177" s="6"/>
    </row>
    <row r="178" spans="1:38" ht="11.25">
      <c r="A178" s="1" t="s">
        <v>1482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9"/>
      <c r="V178" s="3"/>
      <c r="W178" s="3">
        <v>6</v>
      </c>
      <c r="X178" s="3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9">
        <f>SUM(B178:AJ178)</f>
        <v>6</v>
      </c>
      <c r="AL178" s="24">
        <f>COUNTA(B178:AI178)</f>
        <v>1</v>
      </c>
    </row>
    <row r="179" spans="1:38" ht="11.25">
      <c r="A179" s="1" t="s">
        <v>1488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9"/>
      <c r="V179" s="3"/>
      <c r="W179" s="3">
        <v>3</v>
      </c>
      <c r="X179" s="33"/>
      <c r="Y179" s="3"/>
      <c r="Z179" s="3"/>
      <c r="AA179" s="3">
        <v>3</v>
      </c>
      <c r="AB179" s="3"/>
      <c r="AC179" s="3"/>
      <c r="AD179" s="3"/>
      <c r="AE179" s="3"/>
      <c r="AF179" s="3"/>
      <c r="AG179" s="3"/>
      <c r="AH179" s="3"/>
      <c r="AI179" s="3"/>
      <c r="AJ179" s="41"/>
      <c r="AK179" s="9">
        <f>SUM(B179:AJ179)</f>
        <v>6</v>
      </c>
      <c r="AL179" s="24">
        <f>COUNTA(B179:AI179)</f>
        <v>2</v>
      </c>
    </row>
    <row r="180" spans="1:38" ht="11.25">
      <c r="A180" s="1" t="s">
        <v>890</v>
      </c>
      <c r="B180" s="3"/>
      <c r="C180" s="3">
        <v>2</v>
      </c>
      <c r="D180" s="3"/>
      <c r="E180" s="3"/>
      <c r="F180" s="3">
        <v>2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9"/>
      <c r="V180" s="3"/>
      <c r="W180" s="3"/>
      <c r="X180" s="33"/>
      <c r="Y180" s="3">
        <v>2</v>
      </c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9">
        <f>SUM(B180:AJ180)</f>
        <v>6</v>
      </c>
      <c r="AL180" s="11">
        <f>COUNTA(B180:AI180)</f>
        <v>3</v>
      </c>
    </row>
    <row r="181" spans="1:38" ht="11.25">
      <c r="A181" s="1" t="s">
        <v>1271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>
        <v>3</v>
      </c>
      <c r="P181" s="3"/>
      <c r="Q181" s="3"/>
      <c r="R181" s="3"/>
      <c r="S181" s="3"/>
      <c r="T181" s="3"/>
      <c r="U181" s="9"/>
      <c r="V181" s="3"/>
      <c r="W181" s="3"/>
      <c r="X181" s="33"/>
      <c r="Y181" s="3"/>
      <c r="Z181" s="3"/>
      <c r="AA181" s="3"/>
      <c r="AB181" s="3">
        <v>3</v>
      </c>
      <c r="AC181" s="3"/>
      <c r="AD181" s="3"/>
      <c r="AE181" s="3"/>
      <c r="AF181" s="3"/>
      <c r="AG181" s="3"/>
      <c r="AH181" s="3"/>
      <c r="AI181" s="3"/>
      <c r="AJ181" s="41"/>
      <c r="AK181" s="9">
        <f>SUM(B181:AJ181)</f>
        <v>6</v>
      </c>
      <c r="AL181" s="24">
        <f>COUNTA(B181:AI181)</f>
        <v>2</v>
      </c>
    </row>
    <row r="182" spans="1:41" ht="11.25">
      <c r="A182" s="28" t="s">
        <v>1164</v>
      </c>
      <c r="B182" s="3"/>
      <c r="C182" s="3"/>
      <c r="D182" s="3"/>
      <c r="E182" s="3"/>
      <c r="F182" s="3"/>
      <c r="G182" s="3"/>
      <c r="H182" s="3"/>
      <c r="I182" s="3"/>
      <c r="J182" s="3"/>
      <c r="K182" s="3">
        <v>6</v>
      </c>
      <c r="L182" s="3"/>
      <c r="M182" s="3"/>
      <c r="N182" s="3"/>
      <c r="O182" s="3"/>
      <c r="P182" s="3"/>
      <c r="Q182" s="3"/>
      <c r="R182" s="3"/>
      <c r="S182" s="3"/>
      <c r="T182" s="3"/>
      <c r="U182" s="9"/>
      <c r="V182" s="3"/>
      <c r="W182" s="3"/>
      <c r="X182" s="3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9">
        <f>SUM(B182:AJ182)</f>
        <v>6</v>
      </c>
      <c r="AL182" s="11">
        <f>COUNTA(B182:AI182)</f>
        <v>1</v>
      </c>
      <c r="AM182" s="6"/>
      <c r="AN182" s="11"/>
      <c r="AO182" s="6"/>
    </row>
    <row r="183" spans="1:38" ht="11.25">
      <c r="A183" s="1" t="s">
        <v>991</v>
      </c>
      <c r="B183" s="3"/>
      <c r="C183" s="3"/>
      <c r="D183" s="3"/>
      <c r="E183" s="3"/>
      <c r="F183" s="3"/>
      <c r="G183" s="3">
        <v>6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9"/>
      <c r="V183" s="3"/>
      <c r="W183" s="3"/>
      <c r="X183" s="3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9">
        <f>SUM(B183:AJ183)</f>
        <v>6</v>
      </c>
      <c r="AL183" s="11">
        <f>COUNTA(B183:AI183)</f>
        <v>1</v>
      </c>
    </row>
    <row r="184" spans="1:42" ht="11.25">
      <c r="A184" s="28" t="s">
        <v>1644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9"/>
      <c r="V184" s="3"/>
      <c r="W184" s="3">
        <v>6</v>
      </c>
      <c r="X184" s="3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9">
        <f>SUM(B184:AJ184)</f>
        <v>6</v>
      </c>
      <c r="AL184" s="24">
        <f>COUNTA(B184:AI184)</f>
        <v>1</v>
      </c>
      <c r="AP184" s="6"/>
    </row>
    <row r="185" spans="1:38" ht="11.25">
      <c r="A185" s="28" t="s">
        <v>688</v>
      </c>
      <c r="B185" s="3"/>
      <c r="C185" s="3"/>
      <c r="D185" s="3">
        <v>3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9"/>
      <c r="V185" s="3"/>
      <c r="W185" s="3">
        <v>3</v>
      </c>
      <c r="X185" s="3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9">
        <f>SUM(B185:AJ185)</f>
        <v>6</v>
      </c>
      <c r="AL185" s="24">
        <f>COUNTA(B185:AI185)</f>
        <v>2</v>
      </c>
    </row>
    <row r="186" spans="1:38" ht="11.25">
      <c r="A186" s="1" t="s">
        <v>691</v>
      </c>
      <c r="B186" s="3"/>
      <c r="C186" s="3"/>
      <c r="D186" s="3">
        <v>6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9"/>
      <c r="V186" s="3"/>
      <c r="W186" s="3"/>
      <c r="X186" s="3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9">
        <f>SUM(B186:AJ186)</f>
        <v>6</v>
      </c>
      <c r="AL186" s="24">
        <f>COUNTA(B186:AI186)</f>
        <v>1</v>
      </c>
    </row>
    <row r="187" spans="1:42" ht="11.25">
      <c r="A187" s="28" t="s">
        <v>1011</v>
      </c>
      <c r="B187" s="3"/>
      <c r="C187" s="3"/>
      <c r="D187" s="3"/>
      <c r="E187" s="3"/>
      <c r="F187" s="3"/>
      <c r="G187" s="3"/>
      <c r="H187" s="3">
        <v>3</v>
      </c>
      <c r="I187" s="3"/>
      <c r="J187" s="3"/>
      <c r="K187" s="3"/>
      <c r="L187" s="3"/>
      <c r="M187" s="3"/>
      <c r="N187" s="3"/>
      <c r="O187" s="3">
        <v>3</v>
      </c>
      <c r="P187" s="3"/>
      <c r="Q187" s="3"/>
      <c r="R187" s="3"/>
      <c r="S187" s="3"/>
      <c r="T187" s="3"/>
      <c r="U187" s="9"/>
      <c r="V187" s="3"/>
      <c r="W187" s="3"/>
      <c r="X187" s="3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9">
        <f>SUM(B187:AJ187)</f>
        <v>6</v>
      </c>
      <c r="AL187" s="24">
        <f>COUNTA(B187:AI187)</f>
        <v>2</v>
      </c>
      <c r="AP187" s="6"/>
    </row>
    <row r="188" spans="1:38" ht="11.25">
      <c r="A188" s="1" t="s">
        <v>649</v>
      </c>
      <c r="B188" s="3"/>
      <c r="C188" s="3">
        <v>6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9"/>
      <c r="V188" s="3"/>
      <c r="W188" s="3"/>
      <c r="X188" s="3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9">
        <f>SUM(B188:AJ188)</f>
        <v>6</v>
      </c>
      <c r="AL188" s="11">
        <f>COUNTA(B188:AI188)</f>
        <v>1</v>
      </c>
    </row>
    <row r="189" spans="1:38" ht="11.25">
      <c r="A189" s="1" t="s">
        <v>726</v>
      </c>
      <c r="B189" s="3"/>
      <c r="C189" s="3"/>
      <c r="D189" s="3">
        <v>3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>
        <v>3</v>
      </c>
      <c r="P189" s="3"/>
      <c r="Q189" s="3"/>
      <c r="R189" s="3"/>
      <c r="S189" s="3"/>
      <c r="T189" s="3"/>
      <c r="U189" s="9"/>
      <c r="V189" s="3"/>
      <c r="W189" s="3"/>
      <c r="X189" s="3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9">
        <f>SUM(B189:AJ189)</f>
        <v>6</v>
      </c>
      <c r="AL189" s="11">
        <f>COUNTA(B189:AI189)</f>
        <v>2</v>
      </c>
    </row>
    <row r="190" spans="1:42" ht="11.25">
      <c r="A190" s="28" t="s">
        <v>619</v>
      </c>
      <c r="B190" s="3">
        <v>6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9"/>
      <c r="V190" s="3"/>
      <c r="W190" s="3"/>
      <c r="X190" s="3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9">
        <f>SUM(B190:AJ190)</f>
        <v>6</v>
      </c>
      <c r="AL190" s="24">
        <f>COUNTA(B190:AI190)</f>
        <v>1</v>
      </c>
      <c r="AP190" s="6"/>
    </row>
    <row r="191" spans="1:38" ht="11.25">
      <c r="A191" s="1" t="s">
        <v>1066</v>
      </c>
      <c r="B191" s="3"/>
      <c r="C191" s="3"/>
      <c r="D191" s="3"/>
      <c r="E191" s="3"/>
      <c r="F191" s="3"/>
      <c r="G191" s="3"/>
      <c r="H191" s="3"/>
      <c r="I191" s="3">
        <v>2</v>
      </c>
      <c r="J191" s="3">
        <v>2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9">
        <v>2</v>
      </c>
      <c r="V191" s="3"/>
      <c r="W191" s="3"/>
      <c r="X191" s="3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9">
        <f>SUM(B191:AJ191)</f>
        <v>6</v>
      </c>
      <c r="AL191" s="24">
        <f>COUNTA(B191:AI191)</f>
        <v>3</v>
      </c>
    </row>
    <row r="192" spans="1:38" ht="11.25">
      <c r="A192" s="28" t="s">
        <v>621</v>
      </c>
      <c r="B192" s="3">
        <v>6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9"/>
      <c r="V192" s="3"/>
      <c r="W192" s="3"/>
      <c r="X192" s="3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9">
        <f>SUM(B192:AJ192)</f>
        <v>6</v>
      </c>
      <c r="AL192" s="24">
        <f>COUNTA(B192:AI192)</f>
        <v>1</v>
      </c>
    </row>
    <row r="193" spans="1:42" ht="11.25">
      <c r="A193" s="1" t="s">
        <v>602</v>
      </c>
      <c r="B193" s="3">
        <v>5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9"/>
      <c r="V193" s="3"/>
      <c r="W193" s="3"/>
      <c r="X193" s="3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9"/>
      <c r="AK193" s="9">
        <f>SUM(B193:AJ193)</f>
        <v>5</v>
      </c>
      <c r="AL193" s="11">
        <f>COUNTA(B193:AI193)</f>
        <v>1</v>
      </c>
      <c r="AP193" s="6"/>
    </row>
    <row r="194" spans="1:38" ht="11.25">
      <c r="A194" s="1" t="s">
        <v>605</v>
      </c>
      <c r="B194" s="3">
        <v>5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9"/>
      <c r="V194" s="3"/>
      <c r="W194" s="3"/>
      <c r="X194" s="3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9">
        <f>SUM(B194:AJ194)</f>
        <v>5</v>
      </c>
      <c r="AL194" s="11">
        <f>COUNTA(B194:AI194)</f>
        <v>1</v>
      </c>
    </row>
    <row r="195" spans="1:42" ht="11.25">
      <c r="A195" s="1" t="s">
        <v>1058</v>
      </c>
      <c r="B195" s="3"/>
      <c r="C195" s="3"/>
      <c r="D195" s="3"/>
      <c r="E195" s="3"/>
      <c r="F195" s="3"/>
      <c r="G195" s="3"/>
      <c r="H195" s="3"/>
      <c r="I195" s="3">
        <v>5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9"/>
      <c r="V195" s="3"/>
      <c r="W195" s="3"/>
      <c r="X195" s="3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9">
        <f>SUM(B195:AJ195)</f>
        <v>5</v>
      </c>
      <c r="AL195" s="11">
        <f>COUNTA(B195:AI195)</f>
        <v>1</v>
      </c>
      <c r="AP195" s="6"/>
    </row>
    <row r="196" spans="1:38" ht="11.25">
      <c r="A196" s="1" t="s">
        <v>1059</v>
      </c>
      <c r="B196" s="3"/>
      <c r="C196" s="3"/>
      <c r="D196" s="3"/>
      <c r="E196" s="3"/>
      <c r="F196" s="3"/>
      <c r="G196" s="3"/>
      <c r="H196" s="3"/>
      <c r="I196" s="3">
        <v>5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9"/>
      <c r="V196" s="3"/>
      <c r="W196" s="3"/>
      <c r="X196" s="3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9">
        <f>SUM(B196:AJ196)</f>
        <v>5</v>
      </c>
      <c r="AL196" s="11">
        <f>COUNTA(B196:AI196)</f>
        <v>1</v>
      </c>
    </row>
    <row r="197" spans="1:42" ht="11.25">
      <c r="A197" s="28" t="s">
        <v>1186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>
        <v>2</v>
      </c>
      <c r="M197" s="3"/>
      <c r="N197" s="3"/>
      <c r="O197" s="3"/>
      <c r="P197" s="3"/>
      <c r="Q197" s="3"/>
      <c r="R197" s="3">
        <v>3</v>
      </c>
      <c r="S197" s="3"/>
      <c r="T197" s="3"/>
      <c r="U197" s="9"/>
      <c r="V197" s="3"/>
      <c r="W197" s="3"/>
      <c r="X197" s="3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9">
        <f>SUM(B197:AJ197)</f>
        <v>5</v>
      </c>
      <c r="AL197" s="11">
        <f>COUNTA(B197:AI197)</f>
        <v>2</v>
      </c>
      <c r="AP197" s="6"/>
    </row>
    <row r="198" spans="1:38" ht="11.25">
      <c r="A198" s="28" t="s">
        <v>910</v>
      </c>
      <c r="B198" s="3"/>
      <c r="C198" s="3"/>
      <c r="D198" s="3"/>
      <c r="E198" s="3"/>
      <c r="F198" s="3">
        <v>1</v>
      </c>
      <c r="G198" s="3"/>
      <c r="H198" s="3"/>
      <c r="I198" s="3"/>
      <c r="J198" s="3"/>
      <c r="K198" s="3"/>
      <c r="L198" s="3">
        <v>1</v>
      </c>
      <c r="M198" s="3"/>
      <c r="N198" s="3"/>
      <c r="O198" s="3"/>
      <c r="P198" s="3"/>
      <c r="Q198" s="3"/>
      <c r="R198" s="3">
        <v>3</v>
      </c>
      <c r="S198" s="3"/>
      <c r="T198" s="3"/>
      <c r="U198" s="9"/>
      <c r="V198" s="3"/>
      <c r="W198" s="3"/>
      <c r="X198" s="3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9">
        <f>SUM(B198:AJ198)</f>
        <v>5</v>
      </c>
      <c r="AL198" s="24">
        <f>COUNTA(B198:AI198)</f>
        <v>3</v>
      </c>
    </row>
    <row r="199" spans="1:42" ht="11.25">
      <c r="A199" s="1" t="s">
        <v>639</v>
      </c>
      <c r="B199" s="3"/>
      <c r="C199" s="3">
        <v>5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9"/>
      <c r="V199" s="3"/>
      <c r="W199" s="3"/>
      <c r="X199" s="3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9">
        <f>SUM(B199:AJ199)</f>
        <v>5</v>
      </c>
      <c r="AL199" s="11">
        <f>COUNTA(B199:AI199)</f>
        <v>1</v>
      </c>
      <c r="AP199" s="6"/>
    </row>
    <row r="200" spans="1:38" ht="11.25">
      <c r="A200" s="1" t="s">
        <v>1487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9"/>
      <c r="V200" s="3"/>
      <c r="W200" s="3">
        <v>5</v>
      </c>
      <c r="X200" s="3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41"/>
      <c r="AK200" s="9">
        <f>SUM(B200:AJ200)</f>
        <v>5</v>
      </c>
      <c r="AL200" s="24">
        <f>COUNTA(B200:AI200)</f>
        <v>1</v>
      </c>
    </row>
    <row r="201" spans="1:38" ht="11.25">
      <c r="A201" s="1" t="s">
        <v>1637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9"/>
      <c r="V201" s="3"/>
      <c r="W201" s="3"/>
      <c r="X201" s="33"/>
      <c r="Y201" s="3"/>
      <c r="Z201" s="3"/>
      <c r="AA201" s="3"/>
      <c r="AB201" s="3">
        <v>5</v>
      </c>
      <c r="AC201" s="3"/>
      <c r="AD201" s="3"/>
      <c r="AE201" s="3"/>
      <c r="AF201" s="3"/>
      <c r="AG201" s="3"/>
      <c r="AH201" s="3"/>
      <c r="AI201" s="3"/>
      <c r="AJ201" s="41"/>
      <c r="AK201" s="9">
        <f>SUM(B201:AJ201)</f>
        <v>5</v>
      </c>
      <c r="AL201" s="11">
        <f>COUNTA(B201:AI201)</f>
        <v>1</v>
      </c>
    </row>
    <row r="202" spans="1:38" ht="11.25" customHeight="1">
      <c r="A202" s="1" t="s">
        <v>640</v>
      </c>
      <c r="B202" s="3"/>
      <c r="C202" s="3">
        <v>2</v>
      </c>
      <c r="D202" s="3"/>
      <c r="E202" s="3"/>
      <c r="F202" s="3">
        <v>3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9"/>
      <c r="V202" s="3"/>
      <c r="W202" s="3"/>
      <c r="X202" s="3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41"/>
      <c r="AK202" s="9">
        <f>SUM(B202:AJ202)</f>
        <v>5</v>
      </c>
      <c r="AL202" s="11">
        <f>COUNTA(B202:AI202)</f>
        <v>2</v>
      </c>
    </row>
    <row r="203" spans="1:42" ht="11.25">
      <c r="A203" s="28" t="s">
        <v>1336</v>
      </c>
      <c r="B203" s="3"/>
      <c r="C203" s="3"/>
      <c r="D203" s="3"/>
      <c r="E203" s="3"/>
      <c r="F203" s="3"/>
      <c r="G203" s="3"/>
      <c r="H203" s="3"/>
      <c r="I203" s="3"/>
      <c r="J203" s="3">
        <v>5</v>
      </c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9"/>
      <c r="V203" s="3"/>
      <c r="W203" s="3"/>
      <c r="X203" s="3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9">
        <f>SUM(B203:AJ203)</f>
        <v>5</v>
      </c>
      <c r="AL203" s="11">
        <f>COUNTA(B203:AI203)</f>
        <v>1</v>
      </c>
      <c r="AP203" s="6"/>
    </row>
    <row r="204" spans="1:42" ht="11.25">
      <c r="A204" s="1" t="s">
        <v>848</v>
      </c>
      <c r="B204" s="3"/>
      <c r="C204" s="3"/>
      <c r="D204" s="3"/>
      <c r="E204" s="3">
        <v>2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9"/>
      <c r="V204" s="3"/>
      <c r="W204" s="3">
        <v>3</v>
      </c>
      <c r="X204" s="3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9">
        <f>SUM(B204:AJ204)</f>
        <v>5</v>
      </c>
      <c r="AL204" s="11">
        <f>COUNTA(B204:AI204)</f>
        <v>2</v>
      </c>
      <c r="AP204" s="6"/>
    </row>
    <row r="205" spans="1:42" ht="11.25">
      <c r="A205" s="28" t="s">
        <v>849</v>
      </c>
      <c r="B205" s="3"/>
      <c r="C205" s="3"/>
      <c r="D205" s="3"/>
      <c r="E205" s="3">
        <v>2</v>
      </c>
      <c r="F205" s="3"/>
      <c r="G205" s="3"/>
      <c r="H205" s="3"/>
      <c r="I205" s="3"/>
      <c r="J205" s="3">
        <v>3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9"/>
      <c r="V205" s="3"/>
      <c r="W205" s="3"/>
      <c r="X205" s="3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9">
        <f>SUM(B205:AJ205)</f>
        <v>5</v>
      </c>
      <c r="AL205" s="24">
        <f>COUNTA(B205:AI205)</f>
        <v>2</v>
      </c>
      <c r="AP205" s="6"/>
    </row>
    <row r="206" spans="1:38" ht="11.25">
      <c r="A206" s="28" t="s">
        <v>1276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>
        <v>2</v>
      </c>
      <c r="P206" s="3"/>
      <c r="Q206" s="3"/>
      <c r="R206" s="3"/>
      <c r="S206" s="3"/>
      <c r="T206" s="3"/>
      <c r="U206" s="9">
        <v>3</v>
      </c>
      <c r="V206" s="3"/>
      <c r="W206" s="3"/>
      <c r="X206" s="3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9">
        <f>SUM(B206:AJ206)</f>
        <v>5</v>
      </c>
      <c r="AL206" s="24">
        <f>COUNTA(B206:AI206)</f>
        <v>2</v>
      </c>
    </row>
    <row r="207" spans="1:38" ht="11.25">
      <c r="A207" s="28" t="s">
        <v>1389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>
        <v>3</v>
      </c>
      <c r="T207" s="3"/>
      <c r="U207" s="9"/>
      <c r="V207" s="3"/>
      <c r="W207" s="3"/>
      <c r="X207" s="33"/>
      <c r="Y207" s="3"/>
      <c r="Z207" s="3">
        <v>2</v>
      </c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9">
        <f>SUM(B207:AJ207)</f>
        <v>5</v>
      </c>
      <c r="AL207" s="24">
        <f>COUNTA(B207:AI207)</f>
        <v>2</v>
      </c>
    </row>
    <row r="208" spans="1:38" ht="11.25">
      <c r="A208" s="1" t="s">
        <v>706</v>
      </c>
      <c r="B208" s="3"/>
      <c r="C208" s="3"/>
      <c r="D208" s="3">
        <v>1</v>
      </c>
      <c r="E208" s="3">
        <v>1</v>
      </c>
      <c r="F208" s="3"/>
      <c r="G208" s="3"/>
      <c r="H208" s="3"/>
      <c r="I208" s="3"/>
      <c r="J208" s="3"/>
      <c r="K208" s="3">
        <v>1</v>
      </c>
      <c r="L208" s="3"/>
      <c r="M208" s="3"/>
      <c r="N208" s="3"/>
      <c r="O208" s="3"/>
      <c r="P208" s="3"/>
      <c r="Q208" s="3"/>
      <c r="R208" s="3"/>
      <c r="S208" s="3"/>
      <c r="T208" s="3"/>
      <c r="U208" s="9">
        <v>1</v>
      </c>
      <c r="V208" s="3"/>
      <c r="W208" s="3">
        <v>1</v>
      </c>
      <c r="X208" s="3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9">
        <f>SUM(B208:AJ208)</f>
        <v>5</v>
      </c>
      <c r="AL208" s="11">
        <f>COUNTA(B208:AI208)</f>
        <v>5</v>
      </c>
    </row>
    <row r="209" spans="1:38" ht="11.25">
      <c r="A209" s="28" t="s">
        <v>897</v>
      </c>
      <c r="B209" s="3"/>
      <c r="C209" s="3"/>
      <c r="D209" s="3"/>
      <c r="E209" s="3"/>
      <c r="F209" s="3">
        <v>5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9"/>
      <c r="V209" s="3"/>
      <c r="W209" s="3"/>
      <c r="X209" s="3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9">
        <f>SUM(B209:AJ209)</f>
        <v>5</v>
      </c>
      <c r="AL209" s="24">
        <f>COUNTA(B209:AI209)</f>
        <v>1</v>
      </c>
    </row>
    <row r="210" spans="1:41" ht="11.25" customHeight="1">
      <c r="A210" s="1" t="s">
        <v>718</v>
      </c>
      <c r="B210" s="3"/>
      <c r="C210" s="3"/>
      <c r="D210" s="3">
        <v>5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9"/>
      <c r="V210" s="3"/>
      <c r="W210" s="3"/>
      <c r="X210" s="3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9">
        <f>SUM(B210:AJ210)</f>
        <v>5</v>
      </c>
      <c r="AL210" s="11">
        <f>COUNTA(B210:AI210)</f>
        <v>1</v>
      </c>
      <c r="AM210" s="6"/>
      <c r="AN210" s="11"/>
      <c r="AO210" s="11"/>
    </row>
    <row r="211" spans="1:38" ht="11.25" customHeight="1">
      <c r="A211" s="28" t="s">
        <v>728</v>
      </c>
      <c r="B211" s="3"/>
      <c r="C211" s="3"/>
      <c r="D211" s="3">
        <v>3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>
        <v>2</v>
      </c>
      <c r="P211" s="3"/>
      <c r="Q211" s="3"/>
      <c r="R211" s="3"/>
      <c r="S211" s="3"/>
      <c r="T211" s="3"/>
      <c r="U211" s="9"/>
      <c r="V211" s="3"/>
      <c r="W211" s="3"/>
      <c r="X211" s="3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9">
        <f>SUM(B211:AJ211)</f>
        <v>5</v>
      </c>
      <c r="AL211" s="24">
        <f>COUNTA(B211:AI211)</f>
        <v>2</v>
      </c>
    </row>
    <row r="212" spans="1:38" ht="11.25">
      <c r="A212" s="1" t="s">
        <v>988</v>
      </c>
      <c r="B212" s="3"/>
      <c r="C212" s="3"/>
      <c r="D212" s="3"/>
      <c r="E212" s="3"/>
      <c r="F212" s="3"/>
      <c r="G212" s="3">
        <v>3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9"/>
      <c r="V212" s="3"/>
      <c r="W212" s="3"/>
      <c r="X212" s="33"/>
      <c r="Y212" s="3">
        <v>2</v>
      </c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9">
        <f>SUM(B212:AJ212)</f>
        <v>5</v>
      </c>
      <c r="AL212" s="11">
        <f>COUNTA(B212:AI212)</f>
        <v>2</v>
      </c>
    </row>
    <row r="213" spans="1:38" ht="11.25">
      <c r="A213" s="1" t="s">
        <v>1282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>
        <v>2</v>
      </c>
      <c r="P213" s="3"/>
      <c r="Q213" s="3"/>
      <c r="R213" s="3"/>
      <c r="S213" s="3"/>
      <c r="T213" s="3">
        <v>2</v>
      </c>
      <c r="U213" s="9">
        <v>1</v>
      </c>
      <c r="V213" s="3"/>
      <c r="W213" s="3"/>
      <c r="X213" s="3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9">
        <f>SUM(B213:AJ213)</f>
        <v>5</v>
      </c>
      <c r="AL213" s="24">
        <f>COUNTA(B213:AI213)</f>
        <v>3</v>
      </c>
    </row>
    <row r="214" spans="1:38" ht="11.25">
      <c r="A214" s="1" t="s">
        <v>1013</v>
      </c>
      <c r="B214" s="3"/>
      <c r="C214" s="3"/>
      <c r="D214" s="3"/>
      <c r="E214" s="3"/>
      <c r="F214" s="3"/>
      <c r="G214" s="3"/>
      <c r="H214" s="3">
        <v>5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9"/>
      <c r="V214" s="3"/>
      <c r="W214" s="3"/>
      <c r="X214" s="3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9">
        <f>SUM(B214:AJ214)</f>
        <v>5</v>
      </c>
      <c r="AL214" s="11">
        <f>COUNTA(B214:AI214)</f>
        <v>1</v>
      </c>
    </row>
    <row r="215" spans="1:38" ht="11.25">
      <c r="A215" s="1" t="s">
        <v>1354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>
        <v>5</v>
      </c>
      <c r="R215" s="3"/>
      <c r="S215" s="3"/>
      <c r="T215" s="3"/>
      <c r="U215" s="9"/>
      <c r="V215" s="3"/>
      <c r="W215" s="3"/>
      <c r="X215" s="3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9">
        <f>SUM(B215:AJ215)</f>
        <v>5</v>
      </c>
      <c r="AL215" s="11">
        <f>COUNTA(B215:AI215)</f>
        <v>1</v>
      </c>
    </row>
    <row r="216" spans="1:38" ht="11.25">
      <c r="A216" s="28" t="s">
        <v>595</v>
      </c>
      <c r="B216" s="3">
        <v>1</v>
      </c>
      <c r="C216" s="3">
        <v>3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9"/>
      <c r="V216" s="3"/>
      <c r="W216" s="3"/>
      <c r="X216" s="3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9">
        <f>SUM(B216:AJ216)</f>
        <v>4</v>
      </c>
      <c r="AL216" s="24">
        <f>COUNTA(B216:AI216)</f>
        <v>2</v>
      </c>
    </row>
    <row r="217" spans="1:42" ht="11.25">
      <c r="A217" s="1" t="s">
        <v>1237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>
        <v>4</v>
      </c>
      <c r="O217" s="3"/>
      <c r="P217" s="3"/>
      <c r="Q217" s="3"/>
      <c r="R217" s="3"/>
      <c r="S217" s="3"/>
      <c r="T217" s="3"/>
      <c r="U217" s="9"/>
      <c r="V217" s="3"/>
      <c r="W217" s="3"/>
      <c r="X217" s="3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41"/>
      <c r="AK217" s="9">
        <f>SUM(B217:AJ217)</f>
        <v>4</v>
      </c>
      <c r="AL217" s="24">
        <f>COUNTA(B217:AI217)</f>
        <v>1</v>
      </c>
      <c r="AP217" s="6"/>
    </row>
    <row r="218" spans="1:38" ht="11.25">
      <c r="A218" s="28" t="s">
        <v>1371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>
        <v>4</v>
      </c>
      <c r="S218" s="3"/>
      <c r="T218" s="3"/>
      <c r="U218" s="9"/>
      <c r="V218" s="3"/>
      <c r="W218" s="3"/>
      <c r="X218" s="3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9">
        <f>SUM(B218:AJ218)</f>
        <v>4</v>
      </c>
      <c r="AL218" s="11">
        <f>COUNTA(B218:AI218)</f>
        <v>1</v>
      </c>
    </row>
    <row r="219" spans="1:38" ht="11.25">
      <c r="A219" s="28" t="s">
        <v>1189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>
        <v>1</v>
      </c>
      <c r="M219" s="3"/>
      <c r="N219" s="3"/>
      <c r="O219" s="3"/>
      <c r="P219" s="3"/>
      <c r="Q219" s="3"/>
      <c r="R219" s="3">
        <v>3</v>
      </c>
      <c r="S219" s="3"/>
      <c r="T219" s="3"/>
      <c r="U219" s="9"/>
      <c r="V219" s="3"/>
      <c r="W219" s="3"/>
      <c r="X219" s="3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9">
        <f>SUM(B219:AJ219)</f>
        <v>4</v>
      </c>
      <c r="AL219" s="11">
        <f>COUNTA(B219:AI219)</f>
        <v>2</v>
      </c>
    </row>
    <row r="220" spans="1:38" ht="11.25">
      <c r="A220" s="1" t="s">
        <v>1161</v>
      </c>
      <c r="B220" s="3"/>
      <c r="C220" s="3"/>
      <c r="D220" s="3"/>
      <c r="E220" s="3"/>
      <c r="F220" s="3"/>
      <c r="G220" s="3"/>
      <c r="H220" s="3"/>
      <c r="I220" s="3"/>
      <c r="J220" s="3"/>
      <c r="K220" s="3">
        <v>4</v>
      </c>
      <c r="L220" s="3"/>
      <c r="M220" s="3"/>
      <c r="N220" s="3"/>
      <c r="O220" s="3"/>
      <c r="P220" s="3"/>
      <c r="Q220" s="3"/>
      <c r="R220" s="3"/>
      <c r="S220" s="3"/>
      <c r="T220" s="3"/>
      <c r="U220" s="9"/>
      <c r="V220" s="3"/>
      <c r="W220" s="3"/>
      <c r="X220" s="3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9">
        <f>SUM(B220:AJ220)</f>
        <v>4</v>
      </c>
      <c r="AL220" s="11">
        <f>COUNTA(B220:AI220)</f>
        <v>1</v>
      </c>
    </row>
    <row r="221" spans="1:42" ht="11.25">
      <c r="A221" s="1" t="s">
        <v>1240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>
        <v>4</v>
      </c>
      <c r="O221" s="3"/>
      <c r="P221" s="3"/>
      <c r="Q221" s="3"/>
      <c r="R221" s="3"/>
      <c r="S221" s="3"/>
      <c r="T221" s="3"/>
      <c r="U221" s="9"/>
      <c r="V221" s="3"/>
      <c r="W221" s="3"/>
      <c r="X221" s="3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9"/>
      <c r="AK221" s="9">
        <f>SUM(B221:AJ221)</f>
        <v>4</v>
      </c>
      <c r="AL221" s="24">
        <f>COUNTA(B221:AI221)</f>
        <v>1</v>
      </c>
      <c r="AP221" s="6"/>
    </row>
    <row r="222" spans="1:42" ht="11.25">
      <c r="A222" s="28" t="s">
        <v>1063</v>
      </c>
      <c r="B222" s="3"/>
      <c r="C222" s="3"/>
      <c r="D222" s="3"/>
      <c r="E222" s="3"/>
      <c r="F222" s="3"/>
      <c r="G222" s="3"/>
      <c r="H222" s="3"/>
      <c r="I222" s="3">
        <v>4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9"/>
      <c r="V222" s="3"/>
      <c r="W222" s="3"/>
      <c r="X222" s="3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9">
        <f>SUM(B222:AJ222)</f>
        <v>4</v>
      </c>
      <c r="AL222" s="24">
        <f>COUNTA(B222:AI222)</f>
        <v>1</v>
      </c>
      <c r="AP222" s="6"/>
    </row>
    <row r="223" spans="1:38" ht="11.25">
      <c r="A223" s="1" t="s">
        <v>1636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9"/>
      <c r="V223" s="3"/>
      <c r="W223" s="3"/>
      <c r="X223" s="33"/>
      <c r="Y223" s="3"/>
      <c r="Z223" s="3"/>
      <c r="AA223" s="3"/>
      <c r="AB223" s="3">
        <v>4</v>
      </c>
      <c r="AC223" s="3"/>
      <c r="AD223" s="3"/>
      <c r="AE223" s="3"/>
      <c r="AF223" s="3"/>
      <c r="AG223" s="3"/>
      <c r="AH223" s="3"/>
      <c r="AI223" s="3"/>
      <c r="AJ223" s="41"/>
      <c r="AK223" s="9">
        <f>SUM(B223:AJ223)</f>
        <v>4</v>
      </c>
      <c r="AL223" s="11">
        <f>COUNTA(B223:AI223)</f>
        <v>1</v>
      </c>
    </row>
    <row r="224" spans="1:38" ht="11.25">
      <c r="A224" s="1" t="s">
        <v>990</v>
      </c>
      <c r="B224" s="3"/>
      <c r="C224" s="3"/>
      <c r="D224" s="3"/>
      <c r="E224" s="3"/>
      <c r="F224" s="3"/>
      <c r="G224" s="3">
        <v>2</v>
      </c>
      <c r="H224" s="3"/>
      <c r="I224" s="3"/>
      <c r="J224" s="3"/>
      <c r="K224" s="3"/>
      <c r="L224" s="3">
        <v>2</v>
      </c>
      <c r="M224" s="3"/>
      <c r="N224" s="3"/>
      <c r="O224" s="3"/>
      <c r="P224" s="3"/>
      <c r="Q224" s="3"/>
      <c r="R224" s="3"/>
      <c r="S224" s="3"/>
      <c r="T224" s="3"/>
      <c r="U224" s="9"/>
      <c r="V224" s="3"/>
      <c r="W224" s="3"/>
      <c r="X224" s="3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9">
        <f>SUM(B224:AJ224)</f>
        <v>4</v>
      </c>
      <c r="AL224" s="11">
        <f>COUNTA(B224:AI224)</f>
        <v>2</v>
      </c>
    </row>
    <row r="225" spans="1:38" ht="11.25">
      <c r="A225" s="28" t="s">
        <v>1221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>
        <v>2</v>
      </c>
      <c r="N225" s="3"/>
      <c r="O225" s="3"/>
      <c r="P225" s="3"/>
      <c r="Q225" s="3"/>
      <c r="R225" s="3"/>
      <c r="S225" s="3"/>
      <c r="T225" s="3"/>
      <c r="U225" s="9"/>
      <c r="V225" s="3"/>
      <c r="W225" s="3">
        <v>2</v>
      </c>
      <c r="X225" s="3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9">
        <f>SUM(B225:AJ225)</f>
        <v>4</v>
      </c>
      <c r="AL225" s="11">
        <f>COUNTA(B225:AI225)</f>
        <v>2</v>
      </c>
    </row>
    <row r="226" spans="1:38" ht="11.25">
      <c r="A226" s="28" t="s">
        <v>1277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>
        <v>4</v>
      </c>
      <c r="P226" s="3"/>
      <c r="Q226" s="3"/>
      <c r="R226" s="3"/>
      <c r="S226" s="3"/>
      <c r="T226" s="3"/>
      <c r="U226" s="9"/>
      <c r="V226" s="3"/>
      <c r="W226" s="3"/>
      <c r="X226" s="3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9">
        <f>SUM(B226:AJ226)</f>
        <v>4</v>
      </c>
      <c r="AL226" s="24">
        <f>COUNTA(B226:AI226)</f>
        <v>1</v>
      </c>
    </row>
    <row r="227" spans="1:38" ht="11.25">
      <c r="A227" s="28" t="s">
        <v>1247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>
        <v>4</v>
      </c>
      <c r="O227" s="3"/>
      <c r="P227" s="3"/>
      <c r="Q227" s="3"/>
      <c r="R227" s="3"/>
      <c r="S227" s="3"/>
      <c r="T227" s="3"/>
      <c r="U227" s="9"/>
      <c r="V227" s="3"/>
      <c r="W227" s="3"/>
      <c r="X227" s="3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9">
        <f>SUM(B227:AJ227)</f>
        <v>4</v>
      </c>
      <c r="AL227" s="24">
        <f>COUNTA(B227:AI227)</f>
        <v>1</v>
      </c>
    </row>
    <row r="228" spans="1:38" ht="11.25">
      <c r="A228" s="28" t="s">
        <v>1248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>
        <v>4</v>
      </c>
      <c r="O228" s="3"/>
      <c r="P228" s="3"/>
      <c r="Q228" s="3"/>
      <c r="R228" s="3"/>
      <c r="S228" s="3"/>
      <c r="T228" s="3"/>
      <c r="U228" s="9"/>
      <c r="V228" s="3"/>
      <c r="W228" s="3"/>
      <c r="X228" s="3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9">
        <f>SUM(B228:AJ228)</f>
        <v>4</v>
      </c>
      <c r="AL228" s="24">
        <f>COUNTA(B228:AI228)</f>
        <v>1</v>
      </c>
    </row>
    <row r="229" spans="1:42" ht="11.25">
      <c r="A229" s="1" t="s">
        <v>705</v>
      </c>
      <c r="B229" s="3"/>
      <c r="C229" s="3"/>
      <c r="D229" s="3">
        <v>1</v>
      </c>
      <c r="E229" s="3">
        <v>1</v>
      </c>
      <c r="F229" s="3"/>
      <c r="G229" s="3"/>
      <c r="H229" s="3"/>
      <c r="I229" s="3"/>
      <c r="J229" s="3">
        <v>2</v>
      </c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9"/>
      <c r="V229" s="3"/>
      <c r="W229" s="3"/>
      <c r="X229" s="3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9">
        <f>SUM(B229:AJ229)</f>
        <v>4</v>
      </c>
      <c r="AL229" s="11">
        <f>COUNTA(B229:AI229)</f>
        <v>3</v>
      </c>
      <c r="AP229" s="6"/>
    </row>
    <row r="230" spans="1:38" ht="11.25">
      <c r="A230" s="1" t="s">
        <v>1640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9"/>
      <c r="V230" s="3"/>
      <c r="W230" s="3"/>
      <c r="X230" s="33"/>
      <c r="Y230" s="3"/>
      <c r="Z230" s="3"/>
      <c r="AA230" s="3"/>
      <c r="AB230" s="3">
        <v>4</v>
      </c>
      <c r="AC230" s="3"/>
      <c r="AD230" s="3"/>
      <c r="AE230" s="3"/>
      <c r="AF230" s="3"/>
      <c r="AG230" s="3"/>
      <c r="AH230" s="3"/>
      <c r="AI230" s="3"/>
      <c r="AJ230" s="3"/>
      <c r="AK230" s="9">
        <f>SUM(B230:AJ230)</f>
        <v>4</v>
      </c>
      <c r="AL230" s="11">
        <f>COUNTA(B230:AI230)</f>
        <v>1</v>
      </c>
    </row>
    <row r="231" spans="1:38" ht="11.25">
      <c r="A231" s="28" t="s">
        <v>1416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>
        <v>1</v>
      </c>
      <c r="U231" s="9"/>
      <c r="V231" s="3"/>
      <c r="W231" s="3">
        <v>3</v>
      </c>
      <c r="X231" s="3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9">
        <f>SUM(B231:AJ231)</f>
        <v>4</v>
      </c>
      <c r="AL231" s="11">
        <f>COUNTA(B231:AI231)</f>
        <v>2</v>
      </c>
    </row>
    <row r="232" spans="1:38" ht="11.25">
      <c r="A232" s="1" t="s">
        <v>641</v>
      </c>
      <c r="B232" s="3"/>
      <c r="C232" s="3">
        <v>4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9"/>
      <c r="V232" s="3"/>
      <c r="W232" s="3"/>
      <c r="X232" s="3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9">
        <f>SUM(B232:AJ232)</f>
        <v>4</v>
      </c>
      <c r="AL232" s="11">
        <f>COUNTA(B232:AI232)</f>
        <v>1</v>
      </c>
    </row>
    <row r="233" spans="1:41" ht="11.25">
      <c r="A233" s="1" t="s">
        <v>1169</v>
      </c>
      <c r="B233" s="3"/>
      <c r="C233" s="3"/>
      <c r="D233" s="3"/>
      <c r="E233" s="3"/>
      <c r="F233" s="3"/>
      <c r="G233" s="3"/>
      <c r="H233" s="3"/>
      <c r="I233" s="3"/>
      <c r="J233" s="3"/>
      <c r="K233" s="3">
        <v>2</v>
      </c>
      <c r="L233" s="3"/>
      <c r="M233" s="3">
        <v>2</v>
      </c>
      <c r="N233" s="3"/>
      <c r="O233" s="3"/>
      <c r="P233" s="3"/>
      <c r="Q233" s="3"/>
      <c r="R233" s="3"/>
      <c r="S233" s="3"/>
      <c r="T233" s="3"/>
      <c r="U233" s="9"/>
      <c r="V233" s="3"/>
      <c r="W233" s="3"/>
      <c r="X233" s="3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9">
        <f>SUM(B233:AJ233)</f>
        <v>4</v>
      </c>
      <c r="AL233" s="11">
        <f>COUNTA(B233:AI233)</f>
        <v>2</v>
      </c>
      <c r="AM233" s="6"/>
      <c r="AN233" s="11"/>
      <c r="AO233" s="11"/>
    </row>
    <row r="234" spans="1:38" ht="11.25">
      <c r="A234" s="1" t="s">
        <v>1554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9"/>
      <c r="V234" s="3"/>
      <c r="W234" s="3"/>
      <c r="X234" s="33"/>
      <c r="Y234" s="3"/>
      <c r="Z234" s="3">
        <v>4</v>
      </c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9">
        <f>SUM(B234:AJ234)</f>
        <v>4</v>
      </c>
      <c r="AL234" s="24">
        <f>COUNTA(B234:AI234)</f>
        <v>1</v>
      </c>
    </row>
    <row r="235" spans="1:38" ht="11.25">
      <c r="A235" s="1" t="s">
        <v>1280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>
        <v>4</v>
      </c>
      <c r="P235" s="3"/>
      <c r="Q235" s="3"/>
      <c r="R235" s="3"/>
      <c r="S235" s="3"/>
      <c r="T235" s="3"/>
      <c r="U235" s="9"/>
      <c r="V235" s="3"/>
      <c r="W235" s="3"/>
      <c r="X235" s="3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9">
        <f>SUM(B235:AJ235)</f>
        <v>4</v>
      </c>
      <c r="AL235" s="24">
        <f>COUNTA(B235:AI235)</f>
        <v>1</v>
      </c>
    </row>
    <row r="236" spans="1:38" ht="11.25">
      <c r="A236" s="1" t="s">
        <v>727</v>
      </c>
      <c r="B236" s="3"/>
      <c r="C236" s="3"/>
      <c r="D236" s="3">
        <v>2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>
        <v>2</v>
      </c>
      <c r="P236" s="3"/>
      <c r="Q236" s="3"/>
      <c r="R236" s="3"/>
      <c r="S236" s="3"/>
      <c r="T236" s="3"/>
      <c r="U236" s="9"/>
      <c r="V236" s="3"/>
      <c r="W236" s="3"/>
      <c r="X236" s="3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9">
        <f>SUM(B236:AJ236)</f>
        <v>4</v>
      </c>
      <c r="AL236" s="24">
        <f>COUNTA(B236:AI236)</f>
        <v>2</v>
      </c>
    </row>
    <row r="237" spans="1:42" ht="11.25">
      <c r="A237" s="28" t="s">
        <v>1388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>
        <v>4</v>
      </c>
      <c r="T237" s="3"/>
      <c r="U237" s="9"/>
      <c r="V237" s="3"/>
      <c r="W237" s="3"/>
      <c r="X237" s="3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9">
        <f>SUM(B237:AJ237)</f>
        <v>4</v>
      </c>
      <c r="AL237" s="24">
        <f>COUNTA(B237:AI237)</f>
        <v>1</v>
      </c>
      <c r="AP237" s="6"/>
    </row>
    <row r="238" spans="1:38" ht="11.25">
      <c r="A238" s="1" t="s">
        <v>1007</v>
      </c>
      <c r="B238" s="3"/>
      <c r="C238" s="3"/>
      <c r="D238" s="3"/>
      <c r="E238" s="3"/>
      <c r="F238" s="3"/>
      <c r="G238" s="3">
        <v>2</v>
      </c>
      <c r="H238" s="3"/>
      <c r="I238" s="3"/>
      <c r="J238" s="3"/>
      <c r="K238" s="3"/>
      <c r="L238" s="3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33"/>
      <c r="Y238" s="9">
        <v>2</v>
      </c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42"/>
      <c r="AK238" s="9">
        <f>SUM(B238:AJ238)</f>
        <v>4</v>
      </c>
      <c r="AL238" s="11">
        <f>COUNTA(B238:AI238)</f>
        <v>2</v>
      </c>
    </row>
    <row r="239" spans="1:42" ht="11.25">
      <c r="A239" s="28" t="s">
        <v>986</v>
      </c>
      <c r="B239" s="3"/>
      <c r="C239" s="3"/>
      <c r="D239" s="3"/>
      <c r="E239" s="3"/>
      <c r="F239" s="3"/>
      <c r="G239" s="3">
        <v>2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9"/>
      <c r="V239" s="3"/>
      <c r="W239" s="3"/>
      <c r="X239" s="33"/>
      <c r="Y239" s="3">
        <v>2</v>
      </c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9">
        <f>SUM(B239:AJ239)</f>
        <v>4</v>
      </c>
      <c r="AL239" s="24">
        <f>COUNTA(B239:AI239)</f>
        <v>2</v>
      </c>
      <c r="AP239" s="6"/>
    </row>
    <row r="240" spans="1:38" ht="11.25">
      <c r="A240" s="1" t="s">
        <v>1283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>
        <v>1</v>
      </c>
      <c r="P240" s="3"/>
      <c r="Q240" s="3"/>
      <c r="R240" s="3"/>
      <c r="S240" s="3"/>
      <c r="T240" s="3"/>
      <c r="U240" s="9">
        <v>3</v>
      </c>
      <c r="V240" s="3"/>
      <c r="W240" s="3"/>
      <c r="X240" s="3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9">
        <f>SUM(B240:AJ240)</f>
        <v>4</v>
      </c>
      <c r="AL240" s="24">
        <f>COUNTA(B240:AI240)</f>
        <v>2</v>
      </c>
    </row>
    <row r="241" spans="1:42" ht="11.25">
      <c r="A241" s="28" t="s">
        <v>630</v>
      </c>
      <c r="B241" s="3">
        <v>3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>
        <v>1</v>
      </c>
      <c r="O241" s="3"/>
      <c r="P241" s="3"/>
      <c r="Q241" s="3"/>
      <c r="R241" s="3"/>
      <c r="S241" s="3"/>
      <c r="T241" s="3"/>
      <c r="U241" s="9"/>
      <c r="V241" s="3"/>
      <c r="W241" s="3"/>
      <c r="X241" s="3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9">
        <f>SUM(B241:AJ241)</f>
        <v>4</v>
      </c>
      <c r="AL241" s="24">
        <f>COUNTA(B241:AI241)</f>
        <v>2</v>
      </c>
      <c r="AP241" s="6"/>
    </row>
    <row r="242" spans="1:42" ht="11.25">
      <c r="A242" s="28" t="s">
        <v>631</v>
      </c>
      <c r="B242" s="3">
        <v>4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9"/>
      <c r="V242" s="3"/>
      <c r="W242" s="3"/>
      <c r="X242" s="3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9">
        <f>SUM(B242:AJ242)</f>
        <v>4</v>
      </c>
      <c r="AL242" s="24">
        <f>COUNTA(B242:AI242)</f>
        <v>1</v>
      </c>
      <c r="AP242" s="6"/>
    </row>
    <row r="243" spans="1:38" ht="11.25">
      <c r="A243" s="1" t="s">
        <v>1136</v>
      </c>
      <c r="B243" s="3"/>
      <c r="C243" s="3"/>
      <c r="D243" s="3"/>
      <c r="E243" s="3"/>
      <c r="F243" s="3"/>
      <c r="G243" s="3"/>
      <c r="H243" s="3"/>
      <c r="I243" s="3"/>
      <c r="J243" s="3">
        <v>4</v>
      </c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9"/>
      <c r="V243" s="3"/>
      <c r="W243" s="3"/>
      <c r="X243" s="3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9">
        <f>SUM(B243:AJ243)</f>
        <v>4</v>
      </c>
      <c r="AL243" s="11">
        <f>COUNTA(B243:AI243)</f>
        <v>1</v>
      </c>
    </row>
    <row r="244" spans="1:38" ht="11.25">
      <c r="A244" s="26" t="s">
        <v>1049</v>
      </c>
      <c r="B244" s="3"/>
      <c r="C244" s="3"/>
      <c r="D244" s="3"/>
      <c r="E244" s="3"/>
      <c r="F244" s="3"/>
      <c r="G244" s="3"/>
      <c r="H244" s="3"/>
      <c r="I244" s="3">
        <v>2</v>
      </c>
      <c r="J244" s="3"/>
      <c r="K244" s="9"/>
      <c r="L244" s="3"/>
      <c r="M244" s="3"/>
      <c r="N244" s="3"/>
      <c r="O244" s="3"/>
      <c r="P244" s="3"/>
      <c r="Q244" s="3"/>
      <c r="R244" s="3"/>
      <c r="S244" s="3"/>
      <c r="T244" s="3"/>
      <c r="U244" s="9"/>
      <c r="V244" s="3"/>
      <c r="W244" s="3"/>
      <c r="X244" s="33"/>
      <c r="Y244" s="3"/>
      <c r="Z244" s="3"/>
      <c r="AA244" s="3"/>
      <c r="AB244" s="3"/>
      <c r="AC244" s="3">
        <v>1</v>
      </c>
      <c r="AD244" s="3"/>
      <c r="AE244" s="3"/>
      <c r="AF244" s="3"/>
      <c r="AG244" s="3"/>
      <c r="AH244" s="3"/>
      <c r="AI244" s="3"/>
      <c r="AJ244" s="3"/>
      <c r="AK244" s="9">
        <f>SUM(B244:AJ244)</f>
        <v>3</v>
      </c>
      <c r="AL244" s="11">
        <f>COUNTA(B244:AI244)</f>
        <v>2</v>
      </c>
    </row>
    <row r="245" spans="1:38" ht="11.25">
      <c r="A245" s="28" t="s">
        <v>598</v>
      </c>
      <c r="B245" s="3">
        <v>3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9"/>
      <c r="V245" s="3"/>
      <c r="W245" s="3"/>
      <c r="X245" s="3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9">
        <f>SUM(B245:AJ245)</f>
        <v>3</v>
      </c>
      <c r="AL245" s="11">
        <f>COUNTA(B245:AI245)</f>
        <v>1</v>
      </c>
    </row>
    <row r="246" spans="1:42" ht="11.25">
      <c r="A246" s="1" t="s">
        <v>604</v>
      </c>
      <c r="B246" s="3">
        <v>3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9"/>
      <c r="V246" s="3"/>
      <c r="W246" s="3"/>
      <c r="X246" s="3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9"/>
      <c r="AK246" s="9">
        <f>SUM(B246:AJ246)</f>
        <v>3</v>
      </c>
      <c r="AL246" s="11">
        <f>COUNTA(B246:AI246)</f>
        <v>1</v>
      </c>
      <c r="AP246" s="6"/>
    </row>
    <row r="247" spans="1:38" ht="11.25">
      <c r="A247" s="28" t="s">
        <v>596</v>
      </c>
      <c r="B247" s="3">
        <v>3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9"/>
      <c r="V247" s="3"/>
      <c r="W247" s="3"/>
      <c r="X247" s="3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9">
        <f>SUM(B247:AJ247)</f>
        <v>3</v>
      </c>
      <c r="AL247" s="24">
        <f>COUNTA(B247:AI247)</f>
        <v>1</v>
      </c>
    </row>
    <row r="248" spans="1:38" ht="11.25">
      <c r="A248" s="28" t="s">
        <v>597</v>
      </c>
      <c r="B248" s="3">
        <v>1</v>
      </c>
      <c r="C248" s="3"/>
      <c r="D248" s="3"/>
      <c r="E248" s="3"/>
      <c r="F248" s="3"/>
      <c r="G248" s="3">
        <v>2</v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9"/>
      <c r="V248" s="3"/>
      <c r="W248" s="3"/>
      <c r="X248" s="3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9">
        <f>SUM(B248:AJ248)</f>
        <v>3</v>
      </c>
      <c r="AL248" s="24">
        <f>COUNTA(B248:AI248)</f>
        <v>2</v>
      </c>
    </row>
    <row r="249" spans="1:42" ht="11.25">
      <c r="A249" s="1" t="s">
        <v>1383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>
        <v>3</v>
      </c>
      <c r="T249" s="3"/>
      <c r="U249" s="9"/>
      <c r="V249" s="3"/>
      <c r="W249" s="3"/>
      <c r="X249" s="3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41"/>
      <c r="AK249" s="9">
        <f>SUM(B249:AJ249)</f>
        <v>3</v>
      </c>
      <c r="AL249" s="24">
        <f>COUNTA(B249:AI249)</f>
        <v>1</v>
      </c>
      <c r="AP249" s="6"/>
    </row>
    <row r="250" spans="1:42" ht="11.25">
      <c r="A250" s="1" t="s">
        <v>1368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>
        <v>3</v>
      </c>
      <c r="S250" s="3"/>
      <c r="T250" s="3"/>
      <c r="U250" s="9"/>
      <c r="V250" s="3"/>
      <c r="W250" s="3"/>
      <c r="X250" s="3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41"/>
      <c r="AK250" s="9">
        <f>SUM(B250:AJ250)</f>
        <v>3</v>
      </c>
      <c r="AL250" s="11">
        <f>COUNTA(B250:AI250)</f>
        <v>1</v>
      </c>
      <c r="AP250" s="6"/>
    </row>
    <row r="251" spans="1:41" ht="11.25">
      <c r="A251" s="28" t="s">
        <v>1504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9"/>
      <c r="V251" s="3"/>
      <c r="W251" s="3">
        <v>3</v>
      </c>
      <c r="X251" s="3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9">
        <f>SUM(B251:AJ251)</f>
        <v>3</v>
      </c>
      <c r="AL251" s="24">
        <f>COUNTA(B251:AI251)</f>
        <v>1</v>
      </c>
      <c r="AM251" s="6"/>
      <c r="AN251" s="11"/>
      <c r="AO251" s="6"/>
    </row>
    <row r="252" spans="1:41" ht="11.25">
      <c r="A252" s="28" t="s">
        <v>1216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>
        <v>2</v>
      </c>
      <c r="N252" s="3"/>
      <c r="O252" s="3">
        <v>1</v>
      </c>
      <c r="P252" s="3"/>
      <c r="Q252" s="3"/>
      <c r="R252" s="3"/>
      <c r="S252" s="3"/>
      <c r="T252" s="3"/>
      <c r="U252" s="9"/>
      <c r="V252" s="3"/>
      <c r="W252" s="3"/>
      <c r="X252" s="3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9">
        <f>SUM(B252:AJ252)</f>
        <v>3</v>
      </c>
      <c r="AL252" s="11">
        <f>COUNTA(B252:AI252)</f>
        <v>2</v>
      </c>
      <c r="AM252" s="6"/>
      <c r="AN252" s="11"/>
      <c r="AO252" s="6"/>
    </row>
    <row r="253" spans="1:38" ht="11.25">
      <c r="A253" s="1" t="s">
        <v>742</v>
      </c>
      <c r="B253" s="3"/>
      <c r="C253" s="3"/>
      <c r="D253" s="3"/>
      <c r="E253" s="3"/>
      <c r="F253" s="3"/>
      <c r="G253" s="3"/>
      <c r="H253" s="3"/>
      <c r="I253" s="3"/>
      <c r="J253" s="3">
        <v>3</v>
      </c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9"/>
      <c r="V253" s="3"/>
      <c r="W253" s="3"/>
      <c r="X253" s="3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9">
        <f>SUM(B253:AJ253)</f>
        <v>3</v>
      </c>
      <c r="AL253" s="11">
        <f>COUNTA(B253:AI253)</f>
        <v>1</v>
      </c>
    </row>
    <row r="254" spans="1:38" ht="11.25">
      <c r="A254" s="1" t="s">
        <v>1548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9"/>
      <c r="V254" s="3"/>
      <c r="W254" s="3"/>
      <c r="X254" s="33"/>
      <c r="Y254" s="3"/>
      <c r="Z254" s="3">
        <v>3</v>
      </c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9">
        <f>SUM(B254:AJ254)</f>
        <v>3</v>
      </c>
      <c r="AL254" s="24">
        <f>COUNTA(B254:AI254)</f>
        <v>1</v>
      </c>
    </row>
    <row r="255" spans="1:42" ht="11.25">
      <c r="A255" s="28" t="s">
        <v>1061</v>
      </c>
      <c r="B255" s="3"/>
      <c r="C255" s="3"/>
      <c r="D255" s="3"/>
      <c r="E255" s="3"/>
      <c r="F255" s="3"/>
      <c r="G255" s="3"/>
      <c r="H255" s="3"/>
      <c r="I255" s="3">
        <v>3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9"/>
      <c r="V255" s="3"/>
      <c r="W255" s="3"/>
      <c r="X255" s="3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9">
        <f>SUM(B255:AJ255)</f>
        <v>3</v>
      </c>
      <c r="AL255" s="24">
        <f>COUNTA(B255:AI255)</f>
        <v>1</v>
      </c>
      <c r="AP255" s="6"/>
    </row>
    <row r="256" spans="1:42" ht="11.25">
      <c r="A256" s="28" t="s">
        <v>1369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>
        <v>3</v>
      </c>
      <c r="S256" s="3"/>
      <c r="T256" s="3"/>
      <c r="U256" s="9"/>
      <c r="V256" s="3"/>
      <c r="W256" s="3"/>
      <c r="X256" s="3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9">
        <f>SUM(B256:AJ256)</f>
        <v>3</v>
      </c>
      <c r="AL256" s="11">
        <f>COUNTA(B256:AI256)</f>
        <v>1</v>
      </c>
      <c r="AP256" s="6"/>
    </row>
    <row r="257" spans="1:38" ht="11.25">
      <c r="A257" s="1" t="s">
        <v>909</v>
      </c>
      <c r="B257" s="3"/>
      <c r="C257" s="3"/>
      <c r="D257" s="3"/>
      <c r="E257" s="3"/>
      <c r="F257" s="3">
        <v>2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>
        <v>1</v>
      </c>
      <c r="S257" s="3"/>
      <c r="T257" s="3"/>
      <c r="U257" s="9"/>
      <c r="V257" s="3"/>
      <c r="W257" s="3"/>
      <c r="X257" s="3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9">
        <f>SUM(B257:AJ257)</f>
        <v>3</v>
      </c>
      <c r="AL257" s="11">
        <f>COUNTA(B257:AI257)</f>
        <v>2</v>
      </c>
    </row>
    <row r="258" spans="1:42" ht="11.25">
      <c r="A258" s="28" t="s">
        <v>1162</v>
      </c>
      <c r="B258" s="3"/>
      <c r="C258" s="3"/>
      <c r="D258" s="3"/>
      <c r="E258" s="3"/>
      <c r="F258" s="3"/>
      <c r="G258" s="3"/>
      <c r="H258" s="3"/>
      <c r="I258" s="3"/>
      <c r="J258" s="3"/>
      <c r="K258" s="3">
        <v>3</v>
      </c>
      <c r="L258" s="3"/>
      <c r="M258" s="3"/>
      <c r="N258" s="3"/>
      <c r="O258" s="3"/>
      <c r="P258" s="3"/>
      <c r="Q258" s="3"/>
      <c r="R258" s="3"/>
      <c r="S258" s="3"/>
      <c r="T258" s="3"/>
      <c r="U258" s="9"/>
      <c r="V258" s="3"/>
      <c r="W258" s="3"/>
      <c r="X258" s="3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9">
        <f>SUM(B258:AJ258)</f>
        <v>3</v>
      </c>
      <c r="AL258" s="11">
        <f>COUNTA(B258:AI258)</f>
        <v>1</v>
      </c>
      <c r="AP258" s="6"/>
    </row>
    <row r="259" spans="1:38" ht="11.25">
      <c r="A259" s="1" t="s">
        <v>1120</v>
      </c>
      <c r="B259" s="3"/>
      <c r="C259" s="3"/>
      <c r="D259" s="3"/>
      <c r="E259" s="3"/>
      <c r="F259" s="3"/>
      <c r="G259" s="3"/>
      <c r="H259" s="3"/>
      <c r="I259" s="3"/>
      <c r="J259" s="3">
        <v>3</v>
      </c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9"/>
      <c r="V259" s="3"/>
      <c r="W259" s="3"/>
      <c r="X259" s="3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9">
        <f>SUM(B259:AJ259)</f>
        <v>3</v>
      </c>
      <c r="AL259" s="11">
        <f>COUNTA(B259:AI259)</f>
        <v>1</v>
      </c>
    </row>
    <row r="260" spans="1:38" ht="11.25">
      <c r="A260" s="1" t="s">
        <v>1199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9"/>
      <c r="V260" s="3"/>
      <c r="W260" s="3"/>
      <c r="X260" s="33"/>
      <c r="Y260" s="3">
        <v>3</v>
      </c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41"/>
      <c r="AK260" s="9">
        <f>SUM(B260:AJ260)</f>
        <v>3</v>
      </c>
      <c r="AL260" s="11">
        <f>COUNTA(B260:AI260)</f>
        <v>1</v>
      </c>
    </row>
    <row r="261" spans="1:38" ht="11.25">
      <c r="A261" s="1" t="s">
        <v>1639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9"/>
      <c r="V261" s="3"/>
      <c r="W261" s="3"/>
      <c r="X261" s="33"/>
      <c r="Y261" s="3"/>
      <c r="Z261" s="3"/>
      <c r="AA261" s="3"/>
      <c r="AB261" s="3">
        <v>3</v>
      </c>
      <c r="AC261" s="3"/>
      <c r="AD261" s="3"/>
      <c r="AE261" s="3"/>
      <c r="AF261" s="3"/>
      <c r="AG261" s="3"/>
      <c r="AH261" s="3"/>
      <c r="AI261" s="3"/>
      <c r="AJ261" s="41"/>
      <c r="AK261" s="9">
        <f>SUM(B261:AJ261)</f>
        <v>3</v>
      </c>
      <c r="AL261" s="11">
        <f>COUNTA(B261:AI261)</f>
        <v>1</v>
      </c>
    </row>
    <row r="262" spans="1:38" ht="11.25">
      <c r="A262" s="1" t="s">
        <v>1331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>
        <v>1</v>
      </c>
      <c r="Q262" s="3"/>
      <c r="R262" s="3"/>
      <c r="S262" s="3"/>
      <c r="T262" s="3"/>
      <c r="U262" s="9"/>
      <c r="V262" s="3"/>
      <c r="W262" s="3">
        <v>2</v>
      </c>
      <c r="X262" s="3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9">
        <f>SUM(B262:AJ262)</f>
        <v>3</v>
      </c>
      <c r="AL262" s="24">
        <f>COUNTA(B262:AI262)</f>
        <v>2</v>
      </c>
    </row>
    <row r="263" spans="1:38" ht="11.25">
      <c r="A263" s="1" t="s">
        <v>1506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9"/>
      <c r="V263" s="3"/>
      <c r="W263" s="3">
        <v>3</v>
      </c>
      <c r="X263" s="3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9">
        <f>SUM(B263:AJ263)</f>
        <v>3</v>
      </c>
      <c r="AL263" s="24">
        <f>COUNTA(B263:AI263)</f>
        <v>1</v>
      </c>
    </row>
    <row r="264" spans="1:38" ht="11.25">
      <c r="A264" s="1" t="s">
        <v>1126</v>
      </c>
      <c r="B264" s="3"/>
      <c r="C264" s="3"/>
      <c r="D264" s="3"/>
      <c r="E264" s="3"/>
      <c r="F264" s="3"/>
      <c r="G264" s="3"/>
      <c r="H264" s="3"/>
      <c r="I264" s="3"/>
      <c r="J264" s="3">
        <v>3</v>
      </c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9"/>
      <c r="V264" s="3"/>
      <c r="W264" s="3"/>
      <c r="X264" s="3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9">
        <f>SUM(B264:AJ264)</f>
        <v>3</v>
      </c>
      <c r="AL264" s="11">
        <f>COUNTA(B264:AI264)</f>
        <v>1</v>
      </c>
    </row>
    <row r="265" spans="1:41" ht="11.25">
      <c r="A265" s="28" t="s">
        <v>1163</v>
      </c>
      <c r="B265" s="3"/>
      <c r="C265" s="3"/>
      <c r="D265" s="3"/>
      <c r="E265" s="3"/>
      <c r="F265" s="3"/>
      <c r="G265" s="3"/>
      <c r="H265" s="3"/>
      <c r="I265" s="3"/>
      <c r="J265" s="3"/>
      <c r="K265" s="3">
        <v>3</v>
      </c>
      <c r="L265" s="3"/>
      <c r="M265" s="3"/>
      <c r="N265" s="3"/>
      <c r="O265" s="3"/>
      <c r="P265" s="3"/>
      <c r="Q265" s="3"/>
      <c r="R265" s="3"/>
      <c r="S265" s="3"/>
      <c r="T265" s="3"/>
      <c r="U265" s="9"/>
      <c r="V265" s="3"/>
      <c r="W265" s="3"/>
      <c r="X265" s="3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9">
        <f>SUM(B265:AJ265)</f>
        <v>3</v>
      </c>
      <c r="AL265" s="11">
        <f>COUNTA(B265:AI265)</f>
        <v>1</v>
      </c>
      <c r="AM265" s="6"/>
      <c r="AN265" s="11"/>
      <c r="AO265" s="6"/>
    </row>
    <row r="266" spans="1:38" ht="11.25">
      <c r="A266" s="28" t="s">
        <v>1167</v>
      </c>
      <c r="B266" s="3"/>
      <c r="C266" s="3"/>
      <c r="D266" s="3"/>
      <c r="E266" s="3"/>
      <c r="F266" s="3"/>
      <c r="G266" s="3"/>
      <c r="H266" s="3"/>
      <c r="I266" s="3"/>
      <c r="J266" s="3"/>
      <c r="K266" s="3">
        <v>3</v>
      </c>
      <c r="L266" s="3"/>
      <c r="M266" s="3"/>
      <c r="N266" s="3"/>
      <c r="O266" s="3"/>
      <c r="P266" s="3"/>
      <c r="Q266" s="3"/>
      <c r="R266" s="3"/>
      <c r="S266" s="3"/>
      <c r="T266" s="3"/>
      <c r="U266" s="9"/>
      <c r="V266" s="3"/>
      <c r="W266" s="3"/>
      <c r="X266" s="3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9">
        <f>SUM(B266:AJ266)</f>
        <v>3</v>
      </c>
      <c r="AL266" s="11">
        <f>COUNTA(B266:AI266)</f>
        <v>1</v>
      </c>
    </row>
    <row r="267" spans="1:38" ht="11.25">
      <c r="A267" s="1" t="s">
        <v>1219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>
        <v>3</v>
      </c>
      <c r="N267" s="3"/>
      <c r="O267" s="3"/>
      <c r="P267" s="3"/>
      <c r="Q267" s="3"/>
      <c r="R267" s="3"/>
      <c r="S267" s="3"/>
      <c r="T267" s="3"/>
      <c r="U267" s="9"/>
      <c r="V267" s="3"/>
      <c r="W267" s="3"/>
      <c r="X267" s="3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9">
        <f>SUM(B267:AJ267)</f>
        <v>3</v>
      </c>
      <c r="AL267" s="11">
        <f>COUNTA(B267:AI267)</f>
        <v>1</v>
      </c>
    </row>
    <row r="268" spans="1:38" ht="11.25">
      <c r="A268" s="26" t="s">
        <v>1008</v>
      </c>
      <c r="B268" s="3"/>
      <c r="C268" s="3"/>
      <c r="D268" s="3"/>
      <c r="E268" s="3"/>
      <c r="F268" s="3"/>
      <c r="G268" s="3"/>
      <c r="H268" s="3">
        <v>3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9"/>
      <c r="V268" s="3"/>
      <c r="W268" s="3"/>
      <c r="X268" s="3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41"/>
      <c r="AK268" s="9">
        <f>SUM(B268:AJ268)</f>
        <v>3</v>
      </c>
      <c r="AL268" s="11">
        <f>COUNTA(B268:AI268)</f>
        <v>1</v>
      </c>
    </row>
    <row r="269" spans="1:38" ht="11.25">
      <c r="A269" s="28" t="s">
        <v>1009</v>
      </c>
      <c r="B269" s="3"/>
      <c r="C269" s="3"/>
      <c r="D269" s="3"/>
      <c r="E269" s="3"/>
      <c r="F269" s="3"/>
      <c r="G269" s="3"/>
      <c r="H269" s="3">
        <v>1</v>
      </c>
      <c r="I269" s="3"/>
      <c r="J269" s="3"/>
      <c r="K269" s="3"/>
      <c r="L269" s="3"/>
      <c r="M269" s="3">
        <v>0</v>
      </c>
      <c r="N269" s="3"/>
      <c r="O269" s="3"/>
      <c r="P269" s="3"/>
      <c r="Q269" s="3"/>
      <c r="R269" s="3"/>
      <c r="S269" s="3"/>
      <c r="T269" s="3"/>
      <c r="U269" s="9">
        <v>2</v>
      </c>
      <c r="V269" s="3"/>
      <c r="W269" s="3"/>
      <c r="X269" s="3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9">
        <f>SUM(B269:AJ269)</f>
        <v>3</v>
      </c>
      <c r="AL269" s="24">
        <f>COUNTA(B269:AI269)</f>
        <v>3</v>
      </c>
    </row>
    <row r="270" spans="1:38" ht="11.25">
      <c r="A270" s="28" t="s">
        <v>1492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9"/>
      <c r="V270" s="3"/>
      <c r="W270" s="3">
        <v>3</v>
      </c>
      <c r="X270" s="3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9">
        <f>SUM(B270:AJ270)</f>
        <v>3</v>
      </c>
      <c r="AL270" s="24">
        <f>COUNTA(B270:AI270)</f>
        <v>1</v>
      </c>
    </row>
    <row r="271" spans="1:38" ht="11.25">
      <c r="A271" s="28" t="s">
        <v>646</v>
      </c>
      <c r="B271" s="3"/>
      <c r="C271" s="3">
        <v>3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9"/>
      <c r="V271" s="3"/>
      <c r="W271" s="3"/>
      <c r="X271" s="3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9">
        <f>SUM(B271:AJ271)</f>
        <v>3</v>
      </c>
      <c r="AL271" s="24">
        <f>COUNTA(B271:AI271)</f>
        <v>1</v>
      </c>
    </row>
    <row r="272" spans="1:41" ht="11.25">
      <c r="A272" s="28" t="s">
        <v>645</v>
      </c>
      <c r="B272" s="3"/>
      <c r="C272" s="3">
        <v>3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9"/>
      <c r="V272" s="3"/>
      <c r="W272" s="3"/>
      <c r="X272" s="3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9">
        <f>SUM(B272:AJ272)</f>
        <v>3</v>
      </c>
      <c r="AL272" s="24">
        <f>COUNTA(B272:AI272)</f>
        <v>1</v>
      </c>
      <c r="AM272" s="6"/>
      <c r="AN272" s="11"/>
      <c r="AO272" s="11"/>
    </row>
    <row r="273" spans="1:38" ht="11.25">
      <c r="A273" s="28" t="s">
        <v>710</v>
      </c>
      <c r="B273" s="3"/>
      <c r="C273" s="3"/>
      <c r="D273" s="3">
        <v>1</v>
      </c>
      <c r="E273" s="3"/>
      <c r="F273" s="3"/>
      <c r="G273" s="3"/>
      <c r="H273" s="3"/>
      <c r="I273" s="3"/>
      <c r="J273" s="3">
        <v>0</v>
      </c>
      <c r="K273" s="3">
        <v>2</v>
      </c>
      <c r="L273" s="3"/>
      <c r="M273" s="3"/>
      <c r="N273" s="3"/>
      <c r="O273" s="3"/>
      <c r="P273" s="3"/>
      <c r="Q273" s="3"/>
      <c r="R273" s="3"/>
      <c r="S273" s="3"/>
      <c r="T273" s="3"/>
      <c r="U273" s="9"/>
      <c r="V273" s="3"/>
      <c r="W273" s="3"/>
      <c r="X273" s="33"/>
      <c r="Y273" s="3"/>
      <c r="Z273" s="3"/>
      <c r="AA273" s="3">
        <v>0</v>
      </c>
      <c r="AB273" s="3"/>
      <c r="AC273" s="3"/>
      <c r="AD273" s="3"/>
      <c r="AE273" s="3"/>
      <c r="AF273" s="3"/>
      <c r="AG273" s="3"/>
      <c r="AH273" s="3"/>
      <c r="AI273" s="3"/>
      <c r="AJ273" s="3"/>
      <c r="AK273" s="9">
        <f>SUM(B273:AJ273)</f>
        <v>3</v>
      </c>
      <c r="AL273" s="24">
        <f>COUNTA(B273:AI273)</f>
        <v>4</v>
      </c>
    </row>
    <row r="274" spans="1:38" ht="11.25">
      <c r="A274" s="28" t="s">
        <v>1446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9">
        <v>3</v>
      </c>
      <c r="V274" s="3"/>
      <c r="W274" s="3"/>
      <c r="X274" s="3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9">
        <f>SUM(B274:AJ274)</f>
        <v>3</v>
      </c>
      <c r="AL274" s="11">
        <f>COUNTA(B274:AI274)</f>
        <v>1</v>
      </c>
    </row>
    <row r="275" spans="1:38" ht="11.25">
      <c r="A275" s="28" t="s">
        <v>1603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9"/>
      <c r="V275" s="3"/>
      <c r="W275" s="3"/>
      <c r="X275" s="33"/>
      <c r="Y275" s="3"/>
      <c r="Z275" s="3"/>
      <c r="AA275" s="3">
        <v>3</v>
      </c>
      <c r="AB275" s="3"/>
      <c r="AC275" s="3"/>
      <c r="AD275" s="3"/>
      <c r="AE275" s="3"/>
      <c r="AF275" s="3"/>
      <c r="AG275" s="3"/>
      <c r="AH275" s="3"/>
      <c r="AI275" s="3"/>
      <c r="AJ275" s="3"/>
      <c r="AK275" s="9">
        <f>SUM(B275:AJ275)</f>
        <v>3</v>
      </c>
      <c r="AL275" s="24">
        <f>COUNTA(B275:AI275)</f>
        <v>1</v>
      </c>
    </row>
    <row r="276" spans="1:38" ht="11.25">
      <c r="A276" s="28" t="s">
        <v>856</v>
      </c>
      <c r="B276" s="3"/>
      <c r="C276" s="3"/>
      <c r="D276" s="3"/>
      <c r="E276" s="3">
        <v>3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9"/>
      <c r="V276" s="3"/>
      <c r="W276" s="3"/>
      <c r="X276" s="3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9">
        <f>SUM(B276:AJ276)</f>
        <v>3</v>
      </c>
      <c r="AL276" s="24">
        <f>COUNTA(B276:AI276)</f>
        <v>1</v>
      </c>
    </row>
    <row r="277" spans="1:41" ht="11.25">
      <c r="A277" s="1" t="s">
        <v>720</v>
      </c>
      <c r="B277" s="3"/>
      <c r="C277" s="3"/>
      <c r="D277" s="3">
        <v>3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9"/>
      <c r="V277" s="3"/>
      <c r="W277" s="3"/>
      <c r="X277" s="3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9">
        <f>SUM(B277:AJ277)</f>
        <v>3</v>
      </c>
      <c r="AL277" s="24">
        <f>COUNTA(B277:AI277)</f>
        <v>1</v>
      </c>
      <c r="AM277" s="6"/>
      <c r="AN277" s="11"/>
      <c r="AO277" s="11"/>
    </row>
    <row r="278" spans="1:41" ht="11.25">
      <c r="A278" s="1" t="s">
        <v>1604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9"/>
      <c r="V278" s="3"/>
      <c r="W278" s="3"/>
      <c r="X278" s="33"/>
      <c r="Y278" s="3"/>
      <c r="Z278" s="3"/>
      <c r="AA278" s="3">
        <v>3</v>
      </c>
      <c r="AB278" s="3"/>
      <c r="AC278" s="3"/>
      <c r="AD278" s="3"/>
      <c r="AE278" s="3"/>
      <c r="AF278" s="3"/>
      <c r="AG278" s="3"/>
      <c r="AH278" s="3"/>
      <c r="AI278" s="3"/>
      <c r="AJ278" s="3"/>
      <c r="AK278" s="9">
        <f>SUM(B278:AJ278)</f>
        <v>3</v>
      </c>
      <c r="AL278" s="24">
        <f>COUNTA(B278:AI278)</f>
        <v>1</v>
      </c>
      <c r="AM278" s="6"/>
      <c r="AN278" s="11"/>
      <c r="AO278" s="11"/>
    </row>
    <row r="279" spans="1:38" ht="11.25">
      <c r="A279" s="28" t="s">
        <v>616</v>
      </c>
      <c r="B279" s="3">
        <v>3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9"/>
      <c r="V279" s="3"/>
      <c r="W279" s="3"/>
      <c r="X279" s="3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9">
        <f>SUM(B279:AJ279)</f>
        <v>3</v>
      </c>
      <c r="AL279" s="11">
        <f>COUNTA(B279:AI279)</f>
        <v>1</v>
      </c>
    </row>
    <row r="280" spans="1:38" ht="11.25">
      <c r="A280" s="1" t="s">
        <v>1360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9"/>
      <c r="V280" s="3"/>
      <c r="W280" s="3"/>
      <c r="X280" s="33">
        <v>3</v>
      </c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9">
        <f>SUM(B280:AJ280)</f>
        <v>3</v>
      </c>
      <c r="AL280" s="11">
        <f>COUNTA(B280:AI280)</f>
        <v>1</v>
      </c>
    </row>
    <row r="281" spans="1:41" ht="11.25">
      <c r="A281" s="1" t="s">
        <v>1249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>
        <v>3</v>
      </c>
      <c r="O281" s="3"/>
      <c r="P281" s="3"/>
      <c r="Q281" s="3"/>
      <c r="R281" s="3"/>
      <c r="S281" s="3"/>
      <c r="T281" s="3"/>
      <c r="U281" s="9"/>
      <c r="V281" s="3"/>
      <c r="W281" s="3"/>
      <c r="X281" s="3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9">
        <f>SUM(B281:AJ281)</f>
        <v>3</v>
      </c>
      <c r="AL281" s="24">
        <f>COUNTA(B281:AI281)</f>
        <v>1</v>
      </c>
      <c r="AM281" s="6"/>
      <c r="AN281" s="11"/>
      <c r="AO281" s="6"/>
    </row>
    <row r="282" spans="1:38" ht="11.25">
      <c r="A282" s="28" t="s">
        <v>1449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9">
        <v>3</v>
      </c>
      <c r="V282" s="3"/>
      <c r="W282" s="3"/>
      <c r="X282" s="3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9">
        <f>SUM(B282:AJ282)</f>
        <v>3</v>
      </c>
      <c r="AL282" s="11">
        <f>COUNTA(B282:AI282)</f>
        <v>1</v>
      </c>
    </row>
    <row r="283" spans="1:38" ht="11.25">
      <c r="A283" s="1" t="s">
        <v>1278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>
        <v>3</v>
      </c>
      <c r="P283" s="3"/>
      <c r="Q283" s="3"/>
      <c r="R283" s="3"/>
      <c r="S283" s="3"/>
      <c r="T283" s="3"/>
      <c r="U283" s="9"/>
      <c r="V283" s="3"/>
      <c r="W283" s="3"/>
      <c r="X283" s="3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9">
        <f>SUM(B283:AJ283)</f>
        <v>3</v>
      </c>
      <c r="AL283" s="24">
        <f>COUNTA(B283:AI283)</f>
        <v>1</v>
      </c>
    </row>
    <row r="284" spans="1:38" ht="11.25">
      <c r="A284" s="28" t="s">
        <v>729</v>
      </c>
      <c r="B284" s="3"/>
      <c r="C284" s="3"/>
      <c r="D284" s="3">
        <v>3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>
        <v>0</v>
      </c>
      <c r="P284" s="3"/>
      <c r="Q284" s="3"/>
      <c r="R284" s="3"/>
      <c r="S284" s="3"/>
      <c r="T284" s="3"/>
      <c r="U284" s="9"/>
      <c r="V284" s="3"/>
      <c r="W284" s="3"/>
      <c r="X284" s="3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9">
        <f>SUM(B284:AJ284)</f>
        <v>3</v>
      </c>
      <c r="AL284" s="24">
        <f>COUNTA(B284:AI284)</f>
        <v>2</v>
      </c>
    </row>
    <row r="285" spans="1:42" ht="11.25">
      <c r="A285" s="26" t="s">
        <v>618</v>
      </c>
      <c r="B285" s="3">
        <v>3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9"/>
      <c r="V285" s="3"/>
      <c r="W285" s="3"/>
      <c r="X285" s="3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9">
        <f>SUM(B285:AJ285)</f>
        <v>3</v>
      </c>
      <c r="AL285" s="11">
        <f>COUNTA(B285:AI285)</f>
        <v>1</v>
      </c>
      <c r="AP285" s="20"/>
    </row>
    <row r="286" spans="1:38" ht="11.25">
      <c r="A286" s="1" t="s">
        <v>620</v>
      </c>
      <c r="B286" s="3">
        <v>3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9"/>
      <c r="V286" s="3"/>
      <c r="W286" s="3"/>
      <c r="X286" s="3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9"/>
      <c r="AK286" s="9">
        <f>SUM(B286:AJ286)</f>
        <v>3</v>
      </c>
      <c r="AL286" s="11">
        <f>COUNTA(B286:AI286)</f>
        <v>1</v>
      </c>
    </row>
    <row r="287" spans="1:38" ht="11.25">
      <c r="A287" s="28" t="s">
        <v>1605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9"/>
      <c r="V287" s="3"/>
      <c r="W287" s="3"/>
      <c r="X287" s="33"/>
      <c r="Y287" s="3"/>
      <c r="Z287" s="3"/>
      <c r="AA287" s="3">
        <v>3</v>
      </c>
      <c r="AB287" s="3"/>
      <c r="AC287" s="3"/>
      <c r="AD287" s="3"/>
      <c r="AE287" s="3"/>
      <c r="AF287" s="3"/>
      <c r="AG287" s="3"/>
      <c r="AH287" s="3"/>
      <c r="AI287" s="3"/>
      <c r="AJ287" s="3"/>
      <c r="AK287" s="9">
        <f>SUM(B287:AJ287)</f>
        <v>3</v>
      </c>
      <c r="AL287" s="24">
        <f>COUNTA(B287:AI287)</f>
        <v>1</v>
      </c>
    </row>
    <row r="288" spans="1:38" ht="11.25">
      <c r="A288" s="1" t="s">
        <v>989</v>
      </c>
      <c r="B288" s="3"/>
      <c r="C288" s="3"/>
      <c r="D288" s="3"/>
      <c r="E288" s="3"/>
      <c r="F288" s="3"/>
      <c r="G288" s="3">
        <v>3</v>
      </c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9"/>
      <c r="V288" s="3"/>
      <c r="W288" s="3"/>
      <c r="X288" s="3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9">
        <f>SUM(B288:AJ288)</f>
        <v>3</v>
      </c>
      <c r="AL288" s="11">
        <f>COUNTA(B288:AI288)</f>
        <v>1</v>
      </c>
    </row>
    <row r="289" spans="1:38" ht="11.25">
      <c r="A289" s="1" t="s">
        <v>1386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>
        <v>3</v>
      </c>
      <c r="T289" s="3"/>
      <c r="U289" s="9"/>
      <c r="V289" s="3"/>
      <c r="W289" s="3"/>
      <c r="X289" s="3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9">
        <f>SUM(B289:AJ289)</f>
        <v>3</v>
      </c>
      <c r="AL289" s="24">
        <f>COUNTA(B289:AI289)</f>
        <v>1</v>
      </c>
    </row>
    <row r="290" spans="1:38" ht="11.25">
      <c r="A290" s="28" t="s">
        <v>1387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>
        <v>3</v>
      </c>
      <c r="T290" s="3"/>
      <c r="U290" s="9"/>
      <c r="V290" s="3"/>
      <c r="W290" s="3"/>
      <c r="X290" s="3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9">
        <f>SUM(B290:AJ290)</f>
        <v>3</v>
      </c>
      <c r="AL290" s="24">
        <f>COUNTA(B290:AI290)</f>
        <v>1</v>
      </c>
    </row>
    <row r="291" spans="1:38" ht="11.25">
      <c r="A291" s="1" t="s">
        <v>1502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9"/>
      <c r="V291" s="3"/>
      <c r="W291" s="3">
        <v>3</v>
      </c>
      <c r="X291" s="3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9">
        <f>SUM(B291:AJ291)</f>
        <v>3</v>
      </c>
      <c r="AL291" s="24">
        <f>COUNTA(B291:AI291)</f>
        <v>1</v>
      </c>
    </row>
    <row r="292" spans="1:38" ht="11.25">
      <c r="A292" s="28" t="s">
        <v>1253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>
        <v>3</v>
      </c>
      <c r="O292" s="3"/>
      <c r="P292" s="3"/>
      <c r="Q292" s="3"/>
      <c r="R292" s="3"/>
      <c r="S292" s="3"/>
      <c r="T292" s="3"/>
      <c r="U292" s="9"/>
      <c r="V292" s="3"/>
      <c r="W292" s="3"/>
      <c r="X292" s="3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9">
        <f>SUM(B292:AJ292)</f>
        <v>3</v>
      </c>
      <c r="AL292" s="24">
        <f>COUNTA(B292:AI292)</f>
        <v>1</v>
      </c>
    </row>
    <row r="293" spans="1:38" ht="11.25">
      <c r="A293" s="28" t="s">
        <v>1255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>
        <v>3</v>
      </c>
      <c r="O293" s="3"/>
      <c r="P293" s="3"/>
      <c r="Q293" s="3"/>
      <c r="R293" s="3"/>
      <c r="S293" s="3"/>
      <c r="T293" s="3"/>
      <c r="U293" s="9"/>
      <c r="V293" s="3"/>
      <c r="W293" s="3"/>
      <c r="X293" s="3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9">
        <f>SUM(B293:AJ293)</f>
        <v>3</v>
      </c>
      <c r="AL293" s="24">
        <f>COUNTA(B293:AI293)</f>
        <v>1</v>
      </c>
    </row>
    <row r="294" spans="1:38" ht="11.25">
      <c r="A294" s="28" t="s">
        <v>629</v>
      </c>
      <c r="B294" s="3">
        <v>3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9"/>
      <c r="V294" s="3"/>
      <c r="W294" s="3"/>
      <c r="X294" s="3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9">
        <f>SUM(B294:AJ294)</f>
        <v>3</v>
      </c>
      <c r="AL294" s="24">
        <f>COUNTA(B294:AI294)</f>
        <v>1</v>
      </c>
    </row>
    <row r="295" spans="1:42" ht="11.25">
      <c r="A295" s="1" t="s">
        <v>1452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9"/>
      <c r="S295" s="3"/>
      <c r="T295" s="3"/>
      <c r="U295" s="9">
        <v>3</v>
      </c>
      <c r="V295" s="3"/>
      <c r="W295" s="3"/>
      <c r="X295" s="3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9">
        <f>SUM(B295:AJ295)</f>
        <v>3</v>
      </c>
      <c r="AL295" s="11">
        <f>COUNTA(B295:AI295)</f>
        <v>1</v>
      </c>
      <c r="AP295" s="6"/>
    </row>
    <row r="296" spans="1:38" ht="11.25">
      <c r="A296" s="1" t="s">
        <v>1453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9">
        <v>3</v>
      </c>
      <c r="V296" s="3"/>
      <c r="W296" s="3"/>
      <c r="X296" s="3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9">
        <f>SUM(B296:AJ296)</f>
        <v>3</v>
      </c>
      <c r="AL296" s="11">
        <f>COUNTA(B296:AI296)</f>
        <v>1</v>
      </c>
    </row>
    <row r="297" spans="1:38" ht="11.25">
      <c r="A297" s="1" t="s">
        <v>1556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9"/>
      <c r="V297" s="3"/>
      <c r="W297" s="3"/>
      <c r="X297" s="33"/>
      <c r="Y297" s="3"/>
      <c r="Z297" s="3">
        <v>3</v>
      </c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9">
        <f>SUM(B297:AJ297)</f>
        <v>3</v>
      </c>
      <c r="AL297" s="24">
        <f>COUNTA(B297:AI297)</f>
        <v>1</v>
      </c>
    </row>
    <row r="298" spans="1:38" ht="11.25">
      <c r="A298" s="1" t="s">
        <v>1137</v>
      </c>
      <c r="B298" s="3"/>
      <c r="C298" s="3"/>
      <c r="D298" s="3"/>
      <c r="E298" s="3"/>
      <c r="F298" s="3"/>
      <c r="G298" s="3"/>
      <c r="H298" s="3"/>
      <c r="I298" s="3"/>
      <c r="J298" s="3">
        <v>3</v>
      </c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9"/>
      <c r="V298" s="3"/>
      <c r="W298" s="3"/>
      <c r="X298" s="3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9">
        <f>SUM(B298:AJ298)</f>
        <v>3</v>
      </c>
      <c r="AL298" s="11">
        <f>COUNTA(B298:AI298)</f>
        <v>1</v>
      </c>
    </row>
    <row r="299" spans="1:38" ht="11.25">
      <c r="A299" s="1" t="s">
        <v>984</v>
      </c>
      <c r="B299" s="3"/>
      <c r="C299" s="3"/>
      <c r="D299" s="3"/>
      <c r="E299" s="3"/>
      <c r="F299" s="3"/>
      <c r="G299" s="3">
        <v>2</v>
      </c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9"/>
      <c r="V299" s="3"/>
      <c r="W299" s="3"/>
      <c r="X299" s="3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9">
        <f>SUM(B299:AJ299)</f>
        <v>2</v>
      </c>
      <c r="AL299" s="11">
        <f>COUNTA(B299:AI299)</f>
        <v>1</v>
      </c>
    </row>
    <row r="300" spans="1:38" ht="11.25">
      <c r="A300" s="28" t="s">
        <v>1652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9"/>
      <c r="V300" s="3"/>
      <c r="W300" s="3"/>
      <c r="X300" s="33"/>
      <c r="Y300" s="3"/>
      <c r="Z300" s="3"/>
      <c r="AA300" s="3"/>
      <c r="AB300" s="3"/>
      <c r="AC300" s="3">
        <v>2</v>
      </c>
      <c r="AD300" s="3"/>
      <c r="AE300" s="3"/>
      <c r="AF300" s="3"/>
      <c r="AG300" s="3"/>
      <c r="AH300" s="3"/>
      <c r="AI300" s="3"/>
      <c r="AJ300" s="3"/>
      <c r="AK300" s="9">
        <f>SUM(B300:AJ300)</f>
        <v>2</v>
      </c>
      <c r="AL300" s="24">
        <f>COUNTA(B300:AI300)</f>
        <v>1</v>
      </c>
    </row>
    <row r="301" spans="1:38" ht="11.25">
      <c r="A301" s="1" t="s">
        <v>600</v>
      </c>
      <c r="B301" s="3">
        <v>2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9"/>
      <c r="V301" s="3"/>
      <c r="W301" s="3"/>
      <c r="X301" s="3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9">
        <f>SUM(B301:AJ301)</f>
        <v>2</v>
      </c>
      <c r="AL301" s="24">
        <f>COUNTA(B301:AI301)</f>
        <v>1</v>
      </c>
    </row>
    <row r="302" spans="1:38" ht="11.25">
      <c r="A302" s="28" t="s">
        <v>601</v>
      </c>
      <c r="B302" s="3">
        <v>2</v>
      </c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9"/>
      <c r="V302" s="3"/>
      <c r="W302" s="3"/>
      <c r="X302" s="3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9">
        <f>SUM(B302:AJ302)</f>
        <v>2</v>
      </c>
      <c r="AL302" s="24">
        <f>COUNTA(B302:AI302)</f>
        <v>1</v>
      </c>
    </row>
    <row r="303" spans="1:42" ht="11.25">
      <c r="A303" s="1" t="s">
        <v>1384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>
        <v>2</v>
      </c>
      <c r="T303" s="3"/>
      <c r="U303" s="9"/>
      <c r="V303" s="3"/>
      <c r="W303" s="3"/>
      <c r="X303" s="3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41"/>
      <c r="AK303" s="9">
        <f>SUM(B303:AJ303)</f>
        <v>2</v>
      </c>
      <c r="AL303" s="24">
        <f>COUNTA(B303:AI303)</f>
        <v>1</v>
      </c>
      <c r="AP303" s="6"/>
    </row>
    <row r="304" spans="1:42" ht="11.25">
      <c r="A304" s="1" t="s">
        <v>1367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>
        <v>2</v>
      </c>
      <c r="S304" s="3"/>
      <c r="T304" s="3"/>
      <c r="U304" s="9"/>
      <c r="V304" s="3"/>
      <c r="W304" s="3"/>
      <c r="X304" s="3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41"/>
      <c r="AK304" s="9">
        <f>SUM(B304:AJ304)</f>
        <v>2</v>
      </c>
      <c r="AL304" s="11">
        <f>COUNTA(B304:AI304)</f>
        <v>1</v>
      </c>
      <c r="AP304" s="6"/>
    </row>
    <row r="305" spans="1:42" ht="11.25">
      <c r="A305" s="1" t="s">
        <v>1236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>
        <v>2</v>
      </c>
      <c r="O305" s="3"/>
      <c r="P305" s="3"/>
      <c r="Q305" s="3"/>
      <c r="R305" s="3"/>
      <c r="S305" s="3"/>
      <c r="T305" s="3"/>
      <c r="U305" s="9"/>
      <c r="V305" s="3"/>
      <c r="W305" s="3"/>
      <c r="X305" s="3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41"/>
      <c r="AK305" s="9">
        <f>SUM(B305:AJ305)</f>
        <v>2</v>
      </c>
      <c r="AL305" s="24">
        <f>COUNTA(B305:AI305)</f>
        <v>1</v>
      </c>
      <c r="AP305" s="6"/>
    </row>
    <row r="306" spans="1:41" ht="11.25">
      <c r="A306" s="28" t="s">
        <v>635</v>
      </c>
      <c r="B306" s="3"/>
      <c r="C306" s="3">
        <v>2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9"/>
      <c r="V306" s="3"/>
      <c r="W306" s="3"/>
      <c r="X306" s="3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9">
        <f>SUM(B306:AJ306)</f>
        <v>2</v>
      </c>
      <c r="AL306" s="24">
        <f>COUNTA(B306:AI306)</f>
        <v>1</v>
      </c>
      <c r="AM306" s="6"/>
      <c r="AN306" s="11"/>
      <c r="AO306" s="6"/>
    </row>
    <row r="307" spans="1:38" ht="11.25">
      <c r="A307" s="1" t="s">
        <v>1522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9"/>
      <c r="V307" s="3"/>
      <c r="W307" s="3"/>
      <c r="X307" s="33"/>
      <c r="Y307" s="3">
        <v>2</v>
      </c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9">
        <f>SUM(B307:AJ307)</f>
        <v>2</v>
      </c>
      <c r="AL307" s="11">
        <f>COUNTA(B307:AI307)</f>
        <v>1</v>
      </c>
    </row>
    <row r="308" spans="1:42" ht="11.25">
      <c r="A308" s="28" t="s">
        <v>1520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9"/>
      <c r="V308" s="3"/>
      <c r="W308" s="3"/>
      <c r="X308" s="33"/>
      <c r="Y308" s="3">
        <v>2</v>
      </c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9">
        <f>SUM(B308:AJ308)</f>
        <v>2</v>
      </c>
      <c r="AL308" s="11">
        <f>COUNTA(B308:AI308)</f>
        <v>1</v>
      </c>
      <c r="AP308" s="6"/>
    </row>
    <row r="309" spans="1:42" ht="11.25">
      <c r="A309" s="28" t="s">
        <v>1062</v>
      </c>
      <c r="B309" s="3"/>
      <c r="C309" s="3"/>
      <c r="D309" s="3"/>
      <c r="E309" s="3"/>
      <c r="F309" s="3"/>
      <c r="G309" s="3"/>
      <c r="H309" s="3"/>
      <c r="I309" s="3">
        <v>2</v>
      </c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9"/>
      <c r="V309" s="3"/>
      <c r="W309" s="3"/>
      <c r="X309" s="3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9">
        <f>SUM(B309:AJ309)</f>
        <v>2</v>
      </c>
      <c r="AL309" s="24">
        <f>COUNTA(B309:AI309)</f>
        <v>1</v>
      </c>
      <c r="AP309" s="6"/>
    </row>
    <row r="310" spans="1:38" ht="11.25">
      <c r="A310" s="1" t="s">
        <v>906</v>
      </c>
      <c r="B310" s="3"/>
      <c r="C310" s="3"/>
      <c r="D310" s="3"/>
      <c r="E310" s="3"/>
      <c r="F310" s="3">
        <v>1</v>
      </c>
      <c r="G310" s="3"/>
      <c r="H310" s="3"/>
      <c r="I310" s="3"/>
      <c r="J310" s="3"/>
      <c r="K310" s="3"/>
      <c r="L310" s="3">
        <v>1</v>
      </c>
      <c r="M310" s="3"/>
      <c r="N310" s="3"/>
      <c r="O310" s="3"/>
      <c r="P310" s="3"/>
      <c r="Q310" s="3"/>
      <c r="R310" s="3"/>
      <c r="S310" s="3"/>
      <c r="T310" s="3"/>
      <c r="U310" s="9"/>
      <c r="V310" s="3"/>
      <c r="W310" s="3"/>
      <c r="X310" s="3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9">
        <f>SUM(B310:AJ310)</f>
        <v>2</v>
      </c>
      <c r="AL310" s="11">
        <f>COUNTA(B310:AI310)</f>
        <v>2</v>
      </c>
    </row>
    <row r="311" spans="1:38" ht="11.25">
      <c r="A311" s="1" t="s">
        <v>1187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>
        <v>2</v>
      </c>
      <c r="M311" s="3"/>
      <c r="N311" s="3"/>
      <c r="O311" s="3"/>
      <c r="P311" s="3"/>
      <c r="Q311" s="3"/>
      <c r="R311" s="3"/>
      <c r="S311" s="3"/>
      <c r="T311" s="3"/>
      <c r="U311" s="9"/>
      <c r="V311" s="3"/>
      <c r="W311" s="3"/>
      <c r="X311" s="3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9">
        <f>SUM(B311:AJ311)</f>
        <v>2</v>
      </c>
      <c r="AL311" s="11">
        <f>COUNTA(B311:AI311)</f>
        <v>1</v>
      </c>
    </row>
    <row r="312" spans="1:38" ht="11.25">
      <c r="A312" s="1" t="s">
        <v>1218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>
        <v>2</v>
      </c>
      <c r="N312" s="3"/>
      <c r="O312" s="3"/>
      <c r="P312" s="3"/>
      <c r="Q312" s="3"/>
      <c r="R312" s="3"/>
      <c r="S312" s="3"/>
      <c r="T312" s="3"/>
      <c r="U312" s="9"/>
      <c r="V312" s="3"/>
      <c r="W312" s="3"/>
      <c r="X312" s="3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9">
        <f>SUM(B312:AJ312)</f>
        <v>2</v>
      </c>
      <c r="AL312" s="11">
        <f>COUNTA(B312:AI312)</f>
        <v>1</v>
      </c>
    </row>
    <row r="313" spans="1:42" ht="11.25">
      <c r="A313" s="1" t="s">
        <v>607</v>
      </c>
      <c r="B313" s="3">
        <v>2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9"/>
      <c r="V313" s="3"/>
      <c r="W313" s="3"/>
      <c r="X313" s="3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9"/>
      <c r="AK313" s="9">
        <f>SUM(B313:AJ313)</f>
        <v>2</v>
      </c>
      <c r="AL313" s="11">
        <f>COUNTA(B313:AI313)</f>
        <v>1</v>
      </c>
      <c r="AP313" s="6"/>
    </row>
    <row r="314" spans="1:38" ht="11.25">
      <c r="A314" s="1" t="s">
        <v>1635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9"/>
      <c r="V314" s="3"/>
      <c r="W314" s="3"/>
      <c r="X314" s="33"/>
      <c r="Y314" s="3"/>
      <c r="Z314" s="3"/>
      <c r="AA314" s="3"/>
      <c r="AB314" s="3">
        <v>2</v>
      </c>
      <c r="AC314" s="3"/>
      <c r="AD314" s="3"/>
      <c r="AE314" s="3"/>
      <c r="AF314" s="3"/>
      <c r="AG314" s="3"/>
      <c r="AH314" s="3"/>
      <c r="AI314" s="3"/>
      <c r="AJ314" s="41"/>
      <c r="AK314" s="9">
        <f>SUM(B314:AJ314)</f>
        <v>2</v>
      </c>
      <c r="AL314" s="11">
        <f>COUNTA(B314:AI314)</f>
        <v>1</v>
      </c>
    </row>
    <row r="315" spans="1:38" ht="11.25">
      <c r="A315" s="28" t="s">
        <v>891</v>
      </c>
      <c r="B315" s="3"/>
      <c r="C315" s="3"/>
      <c r="D315" s="3"/>
      <c r="E315" s="3"/>
      <c r="F315" s="3">
        <v>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9"/>
      <c r="V315" s="3"/>
      <c r="W315" s="3"/>
      <c r="X315" s="3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9">
        <f>SUM(B315:AJ315)</f>
        <v>2</v>
      </c>
      <c r="AL315" s="24">
        <f>COUNTA(B315:AI315)</f>
        <v>1</v>
      </c>
    </row>
    <row r="316" spans="1:38" ht="11.25">
      <c r="A316" s="1" t="s">
        <v>1412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>
        <v>2</v>
      </c>
      <c r="U316" s="9"/>
      <c r="V316" s="3"/>
      <c r="W316" s="3"/>
      <c r="X316" s="3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41"/>
      <c r="AK316" s="9">
        <f>SUM(B316:AJ316)</f>
        <v>2</v>
      </c>
      <c r="AL316" s="11">
        <f>COUNTA(B316:AI316)</f>
        <v>1</v>
      </c>
    </row>
    <row r="317" spans="1:38" ht="11.25">
      <c r="A317" s="1" t="s">
        <v>1373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>
        <v>2</v>
      </c>
      <c r="S317" s="3"/>
      <c r="T317" s="3"/>
      <c r="U317" s="9"/>
      <c r="V317" s="3"/>
      <c r="W317" s="3"/>
      <c r="X317" s="3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41"/>
      <c r="AK317" s="9">
        <f>SUM(B317:AJ317)</f>
        <v>2</v>
      </c>
      <c r="AL317" s="11">
        <f>COUNTA(B317:AI317)</f>
        <v>1</v>
      </c>
    </row>
    <row r="318" spans="1:42" ht="11.25">
      <c r="A318" s="1" t="s">
        <v>695</v>
      </c>
      <c r="B318" s="3"/>
      <c r="C318" s="3"/>
      <c r="D318" s="3">
        <v>2</v>
      </c>
      <c r="E318" s="3"/>
      <c r="F318" s="3"/>
      <c r="G318" s="3"/>
      <c r="H318" s="3"/>
      <c r="I318" s="3"/>
      <c r="J318" s="3"/>
      <c r="K318" s="3">
        <v>0</v>
      </c>
      <c r="L318" s="3"/>
      <c r="M318" s="3"/>
      <c r="N318" s="3"/>
      <c r="O318" s="3"/>
      <c r="P318" s="3"/>
      <c r="Q318" s="3"/>
      <c r="R318" s="3"/>
      <c r="S318" s="3"/>
      <c r="T318" s="3"/>
      <c r="U318" s="9"/>
      <c r="V318" s="3"/>
      <c r="W318" s="3"/>
      <c r="X318" s="3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9">
        <f>SUM(B318:AJ318)</f>
        <v>2</v>
      </c>
      <c r="AL318" s="11">
        <f>COUNTA(B318:AI318)</f>
        <v>2</v>
      </c>
      <c r="AM318" s="6"/>
      <c r="AN318" s="11"/>
      <c r="AO318" s="6"/>
      <c r="AP318" s="6"/>
    </row>
    <row r="319" spans="1:38" ht="11.25">
      <c r="A319" s="1" t="s">
        <v>696</v>
      </c>
      <c r="B319" s="3"/>
      <c r="C319" s="3"/>
      <c r="D319" s="3">
        <v>2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9"/>
      <c r="V319" s="3"/>
      <c r="W319" s="3"/>
      <c r="X319" s="3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9">
        <f>SUM(B319:AJ319)</f>
        <v>2</v>
      </c>
      <c r="AL319" s="11">
        <f>COUNTA(B319:AI319)</f>
        <v>1</v>
      </c>
    </row>
    <row r="320" spans="1:38" ht="11.25">
      <c r="A320" s="28" t="s">
        <v>699</v>
      </c>
      <c r="B320" s="3"/>
      <c r="C320" s="3"/>
      <c r="D320" s="3">
        <v>1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9"/>
      <c r="V320" s="3"/>
      <c r="W320" s="3">
        <v>1</v>
      </c>
      <c r="X320" s="3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9">
        <f>SUM(B320:AJ320)</f>
        <v>2</v>
      </c>
      <c r="AL320" s="24">
        <f>COUNTA(B320:AI320)</f>
        <v>2</v>
      </c>
    </row>
    <row r="321" spans="1:38" ht="11.25">
      <c r="A321" s="28" t="s">
        <v>700</v>
      </c>
      <c r="B321" s="3"/>
      <c r="C321" s="3"/>
      <c r="D321" s="3">
        <v>2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9"/>
      <c r="V321" s="3"/>
      <c r="W321" s="3"/>
      <c r="X321" s="3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9">
        <f>SUM(B321:AJ321)</f>
        <v>2</v>
      </c>
      <c r="AL321" s="24">
        <f>COUNTA(B321:AI321)</f>
        <v>1</v>
      </c>
    </row>
    <row r="322" spans="1:38" ht="11.25">
      <c r="A322" s="1" t="s">
        <v>1329</v>
      </c>
      <c r="B322" s="3"/>
      <c r="C322" s="3"/>
      <c r="D322" s="3">
        <v>2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9"/>
      <c r="V322" s="3"/>
      <c r="W322" s="3"/>
      <c r="X322" s="3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9">
        <f>SUM(B322:AJ322)</f>
        <v>2</v>
      </c>
      <c r="AL322" s="11">
        <f>COUNTA(B322:AI322)</f>
        <v>1</v>
      </c>
    </row>
    <row r="323" spans="1:38" ht="11.25">
      <c r="A323" s="28" t="s">
        <v>851</v>
      </c>
      <c r="B323" s="3"/>
      <c r="C323" s="3"/>
      <c r="D323" s="3"/>
      <c r="E323" s="3">
        <v>2</v>
      </c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9"/>
      <c r="V323" s="3"/>
      <c r="W323" s="3"/>
      <c r="X323" s="3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9">
        <f>SUM(B323:AJ323)</f>
        <v>2</v>
      </c>
      <c r="AL323" s="24">
        <f>COUNTA(B323:AI323)</f>
        <v>1</v>
      </c>
    </row>
    <row r="324" spans="1:42" ht="11.25">
      <c r="A324" s="28" t="s">
        <v>1649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9"/>
      <c r="V324" s="3"/>
      <c r="W324" s="3"/>
      <c r="X324" s="33"/>
      <c r="Y324" s="3"/>
      <c r="Z324" s="3"/>
      <c r="AA324" s="3"/>
      <c r="AB324" s="3">
        <v>2</v>
      </c>
      <c r="AC324" s="3"/>
      <c r="AD324" s="3"/>
      <c r="AE324" s="3"/>
      <c r="AF324" s="3"/>
      <c r="AG324" s="3"/>
      <c r="AH324" s="3"/>
      <c r="AI324" s="3"/>
      <c r="AJ324" s="3"/>
      <c r="AK324" s="9">
        <f>SUM(B324:AJ324)</f>
        <v>2</v>
      </c>
      <c r="AL324" s="11">
        <f>COUNTA(B324:AI324)</f>
        <v>1</v>
      </c>
      <c r="AP324" s="6"/>
    </row>
    <row r="325" spans="1:42" ht="11.25">
      <c r="A325" s="28" t="s">
        <v>1523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9"/>
      <c r="V325" s="3"/>
      <c r="W325" s="3"/>
      <c r="X325" s="33"/>
      <c r="Y325" s="3">
        <v>2</v>
      </c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9">
        <f>SUM(B325:AJ325)</f>
        <v>2</v>
      </c>
      <c r="AL325" s="11">
        <f>COUNTA(B325:AI325)</f>
        <v>1</v>
      </c>
      <c r="AP325" s="6"/>
    </row>
    <row r="326" spans="1:42" ht="11.25">
      <c r="A326" s="28" t="s">
        <v>1519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9"/>
      <c r="V326" s="3"/>
      <c r="W326" s="3"/>
      <c r="X326" s="33"/>
      <c r="Y326" s="3">
        <v>2</v>
      </c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9">
        <f>SUM(B326:AJ326)</f>
        <v>2</v>
      </c>
      <c r="AL326" s="11">
        <f>COUNTA(B326:AI326)</f>
        <v>1</v>
      </c>
      <c r="AP326" s="6"/>
    </row>
    <row r="327" spans="1:38" ht="11.25">
      <c r="A327" s="28" t="s">
        <v>862</v>
      </c>
      <c r="B327" s="3"/>
      <c r="C327" s="3"/>
      <c r="D327" s="3"/>
      <c r="E327" s="3">
        <v>2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9"/>
      <c r="V327" s="3"/>
      <c r="W327" s="3"/>
      <c r="X327" s="3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9">
        <f>SUM(B327:AJ327)</f>
        <v>2</v>
      </c>
      <c r="AL327" s="24">
        <f>COUNTA(B327:AI327)</f>
        <v>1</v>
      </c>
    </row>
    <row r="328" spans="1:38" ht="11.25">
      <c r="A328" s="28" t="s">
        <v>1010</v>
      </c>
      <c r="B328" s="3"/>
      <c r="C328" s="3"/>
      <c r="D328" s="3"/>
      <c r="E328" s="3"/>
      <c r="F328" s="3"/>
      <c r="G328" s="3"/>
      <c r="H328" s="3">
        <v>1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9"/>
      <c r="V328" s="3"/>
      <c r="W328" s="3"/>
      <c r="X328" s="33"/>
      <c r="Y328" s="3"/>
      <c r="Z328" s="3">
        <v>1</v>
      </c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9">
        <f>SUM(B328:AJ328)</f>
        <v>2</v>
      </c>
      <c r="AL328" s="24">
        <f>COUNTA(B328:AI328)</f>
        <v>2</v>
      </c>
    </row>
    <row r="329" spans="1:38" ht="11.25">
      <c r="A329" s="28" t="s">
        <v>1552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9"/>
      <c r="V329" s="3"/>
      <c r="W329" s="3"/>
      <c r="X329" s="33"/>
      <c r="Y329" s="3"/>
      <c r="Z329" s="3">
        <v>2</v>
      </c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9">
        <f>SUM(B329:AJ329)</f>
        <v>2</v>
      </c>
      <c r="AL329" s="24">
        <f>COUNTA(B329:AI329)</f>
        <v>1</v>
      </c>
    </row>
    <row r="330" spans="1:38" ht="11.25">
      <c r="A330" s="28" t="s">
        <v>1553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9"/>
      <c r="V330" s="3"/>
      <c r="W330" s="3"/>
      <c r="X330" s="33"/>
      <c r="Y330" s="3"/>
      <c r="Z330" s="3">
        <v>2</v>
      </c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9">
        <f>SUM(B330:AJ330)</f>
        <v>2</v>
      </c>
      <c r="AL330" s="24">
        <f>COUNTA(B330:AI330)</f>
        <v>1</v>
      </c>
    </row>
    <row r="331" spans="1:42" ht="11.25">
      <c r="A331" s="28" t="s">
        <v>1385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>
        <v>2</v>
      </c>
      <c r="T331" s="3"/>
      <c r="U331" s="9"/>
      <c r="V331" s="3"/>
      <c r="W331" s="3"/>
      <c r="X331" s="3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9">
        <f>SUM(B331:AJ331)</f>
        <v>2</v>
      </c>
      <c r="AL331" s="24">
        <f>COUNTA(B331:AI331)</f>
        <v>1</v>
      </c>
      <c r="AP331" s="6"/>
    </row>
    <row r="332" spans="1:38" ht="11.25">
      <c r="A332" s="28" t="s">
        <v>608</v>
      </c>
      <c r="B332" s="3">
        <v>2</v>
      </c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9"/>
      <c r="V332" s="3"/>
      <c r="W332" s="3"/>
      <c r="X332" s="3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9">
        <f>SUM(B332:AJ332)</f>
        <v>2</v>
      </c>
      <c r="AL332" s="24">
        <f>COUNTA(B332:AI332)</f>
        <v>1</v>
      </c>
    </row>
    <row r="333" spans="1:38" ht="11.25">
      <c r="A333" s="1" t="s">
        <v>1599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9"/>
      <c r="V333" s="3"/>
      <c r="W333" s="3"/>
      <c r="X333" s="33"/>
      <c r="Y333" s="3"/>
      <c r="Z333" s="3"/>
      <c r="AA333" s="3">
        <v>2</v>
      </c>
      <c r="AB333" s="3"/>
      <c r="AC333" s="3"/>
      <c r="AD333" s="3"/>
      <c r="AE333" s="3"/>
      <c r="AF333" s="3"/>
      <c r="AG333" s="3"/>
      <c r="AH333" s="3"/>
      <c r="AI333" s="3"/>
      <c r="AJ333" s="3"/>
      <c r="AK333" s="9">
        <f>SUM(B333:AJ333)</f>
        <v>2</v>
      </c>
      <c r="AL333" s="24">
        <f>COUNTA(B333:AI333)</f>
        <v>1</v>
      </c>
    </row>
    <row r="334" spans="1:41" ht="11.25">
      <c r="A334" s="28" t="s">
        <v>1602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9"/>
      <c r="V334" s="3"/>
      <c r="W334" s="3"/>
      <c r="X334" s="33"/>
      <c r="Y334" s="3"/>
      <c r="Z334" s="3"/>
      <c r="AA334" s="3">
        <v>2</v>
      </c>
      <c r="AB334" s="3"/>
      <c r="AC334" s="3"/>
      <c r="AD334" s="3"/>
      <c r="AE334" s="3"/>
      <c r="AF334" s="3"/>
      <c r="AG334" s="3"/>
      <c r="AH334" s="3"/>
      <c r="AI334" s="3"/>
      <c r="AJ334" s="3"/>
      <c r="AK334" s="9">
        <f>SUM(B334:AJ334)</f>
        <v>2</v>
      </c>
      <c r="AL334" s="24">
        <f>COUNTA(B334:AI334)</f>
        <v>1</v>
      </c>
      <c r="AM334" s="6"/>
      <c r="AN334" s="11"/>
      <c r="AO334" s="11"/>
    </row>
    <row r="335" spans="1:38" ht="11.25">
      <c r="A335" s="1" t="s">
        <v>895</v>
      </c>
      <c r="B335" s="3"/>
      <c r="C335" s="3"/>
      <c r="D335" s="3"/>
      <c r="E335" s="3"/>
      <c r="F335" s="3">
        <v>2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9"/>
      <c r="V335" s="3"/>
      <c r="W335" s="3"/>
      <c r="X335" s="3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9">
        <f>SUM(B335:AJ335)</f>
        <v>2</v>
      </c>
      <c r="AL335" s="11">
        <f>COUNTA(B335:AI335)</f>
        <v>1</v>
      </c>
    </row>
    <row r="336" spans="1:38" ht="11.25">
      <c r="A336" s="1" t="s">
        <v>1193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>
        <v>2</v>
      </c>
      <c r="M336" s="3"/>
      <c r="N336" s="3"/>
      <c r="O336" s="3"/>
      <c r="P336" s="3"/>
      <c r="Q336" s="3"/>
      <c r="R336" s="3"/>
      <c r="S336" s="3"/>
      <c r="T336" s="3"/>
      <c r="U336" s="9"/>
      <c r="V336" s="3"/>
      <c r="W336" s="3"/>
      <c r="X336" s="3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9">
        <f>SUM(B336:AJ336)</f>
        <v>2</v>
      </c>
      <c r="AL336" s="11">
        <f>COUNTA(B336:AI336)</f>
        <v>1</v>
      </c>
    </row>
    <row r="337" spans="1:38" ht="11.25">
      <c r="A337" s="28" t="s">
        <v>1348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>
        <v>2</v>
      </c>
      <c r="R337" s="3"/>
      <c r="S337" s="3"/>
      <c r="T337" s="3"/>
      <c r="U337" s="9"/>
      <c r="V337" s="3"/>
      <c r="W337" s="3"/>
      <c r="X337" s="3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9">
        <f>SUM(B337:AJ337)</f>
        <v>2</v>
      </c>
      <c r="AL337" s="11">
        <f>COUNTA(B337:AI337)</f>
        <v>1</v>
      </c>
    </row>
    <row r="338" spans="1:38" ht="11.25">
      <c r="A338" s="1" t="s">
        <v>725</v>
      </c>
      <c r="B338" s="3"/>
      <c r="C338" s="3"/>
      <c r="D338" s="3">
        <v>2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9"/>
      <c r="V338" s="3"/>
      <c r="W338" s="3"/>
      <c r="X338" s="3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9">
        <f>SUM(B338:AJ338)</f>
        <v>2</v>
      </c>
      <c r="AL338" s="24">
        <f>COUNTA(B338:AI338)</f>
        <v>1</v>
      </c>
    </row>
    <row r="339" spans="1:41" ht="11.25">
      <c r="A339" s="1" t="s">
        <v>1555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9"/>
      <c r="V339" s="3"/>
      <c r="W339" s="3"/>
      <c r="X339" s="33"/>
      <c r="Y339" s="3"/>
      <c r="Z339" s="3">
        <v>2</v>
      </c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9">
        <f>SUM(B339:AJ339)</f>
        <v>2</v>
      </c>
      <c r="AL339" s="24">
        <f>COUNTA(B339:AI339)</f>
        <v>1</v>
      </c>
      <c r="AM339" s="6"/>
      <c r="AN339" s="11"/>
      <c r="AO339" s="6"/>
    </row>
    <row r="340" spans="1:41" ht="11.25">
      <c r="A340" s="1" t="s">
        <v>1417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>
        <v>2</v>
      </c>
      <c r="U340" s="9"/>
      <c r="V340" s="3"/>
      <c r="W340" s="3"/>
      <c r="X340" s="3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9">
        <f>SUM(B340:AJ340)</f>
        <v>2</v>
      </c>
      <c r="AL340" s="11">
        <f>COUNTA(B340:AI340)</f>
        <v>1</v>
      </c>
      <c r="AM340" s="6"/>
      <c r="AN340" s="11"/>
      <c r="AO340" s="6"/>
    </row>
    <row r="341" spans="1:38" ht="11.25">
      <c r="A341" s="1" t="s">
        <v>1450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9">
        <v>2</v>
      </c>
      <c r="V341" s="3"/>
      <c r="W341" s="3"/>
      <c r="X341" s="3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9">
        <f>SUM(B341:AJ341)</f>
        <v>2</v>
      </c>
      <c r="AL341" s="11">
        <f>COUNTA(B341:AI341)</f>
        <v>1</v>
      </c>
    </row>
    <row r="342" spans="1:38" ht="11.25">
      <c r="A342" s="28" t="s">
        <v>1641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9"/>
      <c r="V342" s="3"/>
      <c r="W342" s="3"/>
      <c r="X342" s="33"/>
      <c r="Y342" s="3"/>
      <c r="Z342" s="3"/>
      <c r="AA342" s="3"/>
      <c r="AB342" s="3">
        <v>2</v>
      </c>
      <c r="AC342" s="3"/>
      <c r="AD342" s="3"/>
      <c r="AE342" s="3"/>
      <c r="AF342" s="3"/>
      <c r="AG342" s="3"/>
      <c r="AH342" s="3"/>
      <c r="AI342" s="3"/>
      <c r="AJ342" s="3"/>
      <c r="AK342" s="9">
        <f>SUM(B342:AJ342)</f>
        <v>2</v>
      </c>
      <c r="AL342" s="11">
        <f>COUNTA(B342:AI342)</f>
        <v>1</v>
      </c>
    </row>
    <row r="343" spans="1:38" ht="11.25">
      <c r="A343" s="28" t="s">
        <v>1254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>
        <v>2</v>
      </c>
      <c r="O343" s="3"/>
      <c r="P343" s="3"/>
      <c r="Q343" s="3"/>
      <c r="R343" s="3"/>
      <c r="S343" s="3"/>
      <c r="T343" s="3"/>
      <c r="U343" s="9"/>
      <c r="V343" s="3"/>
      <c r="W343" s="3"/>
      <c r="X343" s="3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9">
        <f>SUM(B343:AJ343)</f>
        <v>2</v>
      </c>
      <c r="AL343" s="24">
        <f>COUNTA(B343:AI343)</f>
        <v>1</v>
      </c>
    </row>
    <row r="344" spans="1:38" ht="11.25">
      <c r="A344" s="28" t="s">
        <v>1256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>
        <v>2</v>
      </c>
      <c r="O344" s="3"/>
      <c r="P344" s="3"/>
      <c r="Q344" s="3"/>
      <c r="R344" s="3"/>
      <c r="S344" s="3"/>
      <c r="T344" s="3"/>
      <c r="U344" s="9"/>
      <c r="V344" s="3"/>
      <c r="W344" s="3"/>
      <c r="X344" s="3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9">
        <f>SUM(B344:AJ344)</f>
        <v>2</v>
      </c>
      <c r="AL344" s="24">
        <f>COUNTA(B344:AI344)</f>
        <v>1</v>
      </c>
    </row>
    <row r="345" spans="1:42" ht="11.25">
      <c r="A345" s="28" t="s">
        <v>1257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>
        <v>2</v>
      </c>
      <c r="O345" s="3"/>
      <c r="P345" s="3"/>
      <c r="Q345" s="3"/>
      <c r="R345" s="3"/>
      <c r="S345" s="3"/>
      <c r="T345" s="3"/>
      <c r="U345" s="9"/>
      <c r="V345" s="3"/>
      <c r="W345" s="3"/>
      <c r="X345" s="3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9">
        <f>SUM(B345:AJ345)</f>
        <v>2</v>
      </c>
      <c r="AL345" s="24">
        <f>COUNTA(B345:AI345)</f>
        <v>1</v>
      </c>
      <c r="AP345" s="6"/>
    </row>
    <row r="346" spans="1:42" ht="11.25">
      <c r="A346" s="28" t="s">
        <v>1195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>
        <v>2</v>
      </c>
      <c r="M346" s="3"/>
      <c r="N346" s="3"/>
      <c r="O346" s="3"/>
      <c r="P346" s="3"/>
      <c r="Q346" s="3"/>
      <c r="R346" s="3"/>
      <c r="S346" s="3"/>
      <c r="T346" s="3"/>
      <c r="U346" s="9"/>
      <c r="V346" s="3"/>
      <c r="W346" s="3"/>
      <c r="X346" s="3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9">
        <f>SUM(B346:AJ346)</f>
        <v>2</v>
      </c>
      <c r="AL346" s="11">
        <f>COUNTA(B346:AI346)</f>
        <v>1</v>
      </c>
      <c r="AP346" s="6"/>
    </row>
    <row r="347" spans="1:42" ht="11.25">
      <c r="A347" s="28" t="s">
        <v>1197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>
        <v>2</v>
      </c>
      <c r="M347" s="3"/>
      <c r="N347" s="3"/>
      <c r="O347" s="3"/>
      <c r="P347" s="3"/>
      <c r="Q347" s="3"/>
      <c r="R347" s="3"/>
      <c r="S347" s="3"/>
      <c r="T347" s="3"/>
      <c r="U347" s="9"/>
      <c r="V347" s="3"/>
      <c r="W347" s="3"/>
      <c r="X347" s="3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9">
        <f>SUM(B347:AJ347)</f>
        <v>2</v>
      </c>
      <c r="AL347" s="11">
        <f>COUNTA(B347:AI347)</f>
        <v>1</v>
      </c>
      <c r="AP347" s="6"/>
    </row>
    <row r="348" spans="1:42" ht="11.25">
      <c r="A348" s="28" t="s">
        <v>1198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>
        <v>2</v>
      </c>
      <c r="M348" s="3"/>
      <c r="N348" s="3"/>
      <c r="O348" s="3"/>
      <c r="P348" s="3"/>
      <c r="Q348" s="3"/>
      <c r="R348" s="3"/>
      <c r="S348" s="3"/>
      <c r="T348" s="3"/>
      <c r="U348" s="9"/>
      <c r="V348" s="3"/>
      <c r="W348" s="3"/>
      <c r="X348" s="3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9">
        <f>SUM(B348:AJ348)</f>
        <v>2</v>
      </c>
      <c r="AL348" s="11">
        <f>COUNTA(B348:AI348)</f>
        <v>1</v>
      </c>
      <c r="AP348" s="6"/>
    </row>
    <row r="349" spans="1:42" ht="11.25">
      <c r="A349" s="1" t="s">
        <v>1067</v>
      </c>
      <c r="B349" s="3"/>
      <c r="C349" s="3"/>
      <c r="D349" s="3"/>
      <c r="E349" s="3"/>
      <c r="F349" s="3"/>
      <c r="G349" s="3"/>
      <c r="H349" s="3"/>
      <c r="I349" s="3">
        <v>2</v>
      </c>
      <c r="J349" s="3"/>
      <c r="K349" s="3"/>
      <c r="L349" s="3"/>
      <c r="M349" s="3"/>
      <c r="N349" s="3"/>
      <c r="O349" s="3"/>
      <c r="P349" s="3"/>
      <c r="Q349" s="3"/>
      <c r="R349" s="9"/>
      <c r="S349" s="3"/>
      <c r="T349" s="3"/>
      <c r="U349" s="9"/>
      <c r="V349" s="3"/>
      <c r="W349" s="3"/>
      <c r="X349" s="3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9">
        <f>SUM(B349:AJ349)</f>
        <v>2</v>
      </c>
      <c r="AL349" s="24">
        <f>COUNTA(B349:AI349)</f>
        <v>1</v>
      </c>
      <c r="AP349" s="6"/>
    </row>
    <row r="350" spans="1:38" ht="11.25">
      <c r="A350" s="28" t="s">
        <v>1455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9">
        <v>2</v>
      </c>
      <c r="V350" s="3"/>
      <c r="W350" s="3"/>
      <c r="X350" s="3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9">
        <f>SUM(B350:AJ350)</f>
        <v>2</v>
      </c>
      <c r="AL350" s="11">
        <f>COUNTA(B350:AI350)</f>
        <v>1</v>
      </c>
    </row>
    <row r="351" spans="1:38" ht="11.25" customHeight="1">
      <c r="A351" s="1" t="s">
        <v>1355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>
        <v>2</v>
      </c>
      <c r="R351" s="3"/>
      <c r="S351" s="3"/>
      <c r="T351" s="3"/>
      <c r="U351" s="9"/>
      <c r="V351" s="3"/>
      <c r="W351" s="3"/>
      <c r="X351" s="3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9">
        <f>SUM(B351:AJ351)</f>
        <v>2</v>
      </c>
      <c r="AL351" s="11">
        <f>COUNTA(B351:AI351)</f>
        <v>1</v>
      </c>
    </row>
    <row r="352" spans="1:38" ht="11.25" customHeight="1">
      <c r="A352" s="1" t="s">
        <v>919</v>
      </c>
      <c r="B352" s="3"/>
      <c r="C352" s="3"/>
      <c r="D352" s="3"/>
      <c r="E352" s="3"/>
      <c r="F352" s="3">
        <v>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9"/>
      <c r="V352" s="3"/>
      <c r="W352" s="3"/>
      <c r="X352" s="3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9">
        <f>SUM(B352:AJ352)</f>
        <v>2</v>
      </c>
      <c r="AL352" s="11">
        <f>COUNTA(B352:AI352)</f>
        <v>1</v>
      </c>
    </row>
    <row r="353" spans="1:38" ht="11.25">
      <c r="A353" s="1" t="s">
        <v>1134</v>
      </c>
      <c r="B353" s="3"/>
      <c r="C353" s="3"/>
      <c r="D353" s="3"/>
      <c r="E353" s="3"/>
      <c r="F353" s="3"/>
      <c r="G353" s="3"/>
      <c r="H353" s="3"/>
      <c r="I353" s="3"/>
      <c r="J353" s="3">
        <v>2</v>
      </c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9"/>
      <c r="V353" s="3"/>
      <c r="W353" s="3"/>
      <c r="X353" s="3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41"/>
      <c r="AK353" s="9">
        <f>SUM(B353:AJ353)</f>
        <v>2</v>
      </c>
      <c r="AL353" s="11">
        <f>COUNTA(B353:AI353)</f>
        <v>1</v>
      </c>
    </row>
    <row r="354" spans="1:38" ht="11.25">
      <c r="A354" s="1" t="s">
        <v>1135</v>
      </c>
      <c r="B354" s="3"/>
      <c r="C354" s="3"/>
      <c r="D354" s="3"/>
      <c r="E354" s="3"/>
      <c r="F354" s="3"/>
      <c r="G354" s="3"/>
      <c r="H354" s="3"/>
      <c r="I354" s="3"/>
      <c r="J354" s="3">
        <v>2</v>
      </c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9"/>
      <c r="V354" s="3"/>
      <c r="W354" s="3"/>
      <c r="X354" s="3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9">
        <f>SUM(B354:AJ354)</f>
        <v>2</v>
      </c>
      <c r="AL354" s="11">
        <f>COUNTA(B354:AI354)</f>
        <v>1</v>
      </c>
    </row>
    <row r="355" spans="1:42" ht="11.25">
      <c r="A355" s="1" t="s">
        <v>983</v>
      </c>
      <c r="B355" s="3"/>
      <c r="C355" s="3"/>
      <c r="D355" s="3"/>
      <c r="E355" s="3"/>
      <c r="F355" s="3"/>
      <c r="G355" s="3">
        <v>1</v>
      </c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9"/>
      <c r="V355" s="9"/>
      <c r="W355" s="9"/>
      <c r="X355" s="9"/>
      <c r="Y355" s="9"/>
      <c r="Z355" s="9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9">
        <f>SUM(B355:AJ355)</f>
        <v>1</v>
      </c>
      <c r="AL355" s="11">
        <f>COUNTA(B355:AI355)</f>
        <v>1</v>
      </c>
      <c r="AP355" s="6"/>
    </row>
    <row r="356" spans="1:38" ht="11.25">
      <c r="A356" s="1" t="s">
        <v>674</v>
      </c>
      <c r="B356" s="3"/>
      <c r="C356" s="3"/>
      <c r="D356" s="3">
        <v>1</v>
      </c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9"/>
      <c r="V356" s="3"/>
      <c r="W356" s="3"/>
      <c r="X356" s="3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9">
        <f>SUM(B356:AJ356)</f>
        <v>1</v>
      </c>
      <c r="AL356" s="11">
        <f>COUNTA(B356:AI356)</f>
        <v>1</v>
      </c>
    </row>
    <row r="357" spans="1:38" ht="11.25">
      <c r="A357" s="28" t="s">
        <v>676</v>
      </c>
      <c r="B357" s="3"/>
      <c r="C357" s="3"/>
      <c r="D357" s="3">
        <v>1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9"/>
      <c r="V357" s="3"/>
      <c r="W357" s="3"/>
      <c r="X357" s="3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9">
        <f>SUM(B357:AJ357)</f>
        <v>1</v>
      </c>
      <c r="AL357" s="24">
        <f>COUNTA(B357:AI357)</f>
        <v>1</v>
      </c>
    </row>
    <row r="358" spans="1:38" ht="11.25">
      <c r="A358" s="1" t="s">
        <v>603</v>
      </c>
      <c r="B358" s="3">
        <v>1</v>
      </c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9"/>
      <c r="V358" s="3"/>
      <c r="W358" s="3"/>
      <c r="X358" s="3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9"/>
      <c r="AK358" s="9">
        <f>SUM(B358:AJ358)</f>
        <v>1</v>
      </c>
      <c r="AL358" s="11">
        <f>COUNTA(B358:AI358)</f>
        <v>1</v>
      </c>
    </row>
    <row r="359" spans="1:42" ht="11.25">
      <c r="A359" s="28" t="s">
        <v>985</v>
      </c>
      <c r="B359" s="3"/>
      <c r="C359" s="3"/>
      <c r="D359" s="3"/>
      <c r="E359" s="3"/>
      <c r="F359" s="3"/>
      <c r="G359" s="3">
        <v>1</v>
      </c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9"/>
      <c r="V359" s="3"/>
      <c r="W359" s="3"/>
      <c r="X359" s="3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9">
        <f>SUM(B359:AJ359)</f>
        <v>1</v>
      </c>
      <c r="AL359" s="24">
        <f>COUNTA(B359:AI359)</f>
        <v>1</v>
      </c>
      <c r="AM359" s="6"/>
      <c r="AN359" s="11"/>
      <c r="AO359" s="6"/>
      <c r="AP359" s="6"/>
    </row>
    <row r="360" spans="1:42" ht="11.25">
      <c r="A360" s="1" t="s">
        <v>606</v>
      </c>
      <c r="B360" s="3">
        <v>1</v>
      </c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9"/>
      <c r="V360" s="3"/>
      <c r="W360" s="3"/>
      <c r="X360" s="3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41"/>
      <c r="AK360" s="9">
        <f>SUM(B360:AJ360)</f>
        <v>1</v>
      </c>
      <c r="AL360" s="11">
        <f>COUNTA(B360:AI360)</f>
        <v>1</v>
      </c>
      <c r="AP360" s="6"/>
    </row>
    <row r="361" spans="1:42" ht="11.25">
      <c r="A361" s="1" t="s">
        <v>1185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>
        <v>1</v>
      </c>
      <c r="M361" s="3"/>
      <c r="N361" s="3"/>
      <c r="O361" s="3"/>
      <c r="P361" s="3"/>
      <c r="Q361" s="3"/>
      <c r="R361" s="3"/>
      <c r="S361" s="3"/>
      <c r="T361" s="3"/>
      <c r="U361" s="9"/>
      <c r="V361" s="3"/>
      <c r="W361" s="3"/>
      <c r="X361" s="3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41"/>
      <c r="AK361" s="9">
        <f>SUM(B361:AJ361)</f>
        <v>1</v>
      </c>
      <c r="AL361" s="11">
        <f>COUNTA(B361:AI361)</f>
        <v>1</v>
      </c>
      <c r="AP361" s="6"/>
    </row>
    <row r="362" spans="1:42" ht="11.25">
      <c r="A362" s="1" t="s">
        <v>1239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>
        <v>1</v>
      </c>
      <c r="O362" s="3"/>
      <c r="P362" s="3"/>
      <c r="Q362" s="3"/>
      <c r="R362" s="3"/>
      <c r="S362" s="3"/>
      <c r="T362" s="3"/>
      <c r="U362" s="9"/>
      <c r="V362" s="3"/>
      <c r="W362" s="3"/>
      <c r="X362" s="3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41"/>
      <c r="AK362" s="9">
        <f>SUM(B362:AJ362)</f>
        <v>1</v>
      </c>
      <c r="AL362" s="24">
        <f>COUNTA(B362:AI362)</f>
        <v>1</v>
      </c>
      <c r="AP362" s="6"/>
    </row>
    <row r="363" spans="1:41" ht="11.25">
      <c r="A363" s="28" t="s">
        <v>1505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9"/>
      <c r="V363" s="3"/>
      <c r="W363" s="3">
        <v>1</v>
      </c>
      <c r="X363" s="3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9">
        <f>SUM(B363:AJ363)</f>
        <v>1</v>
      </c>
      <c r="AL363" s="24">
        <f>COUNTA(B363:AI363)</f>
        <v>1</v>
      </c>
      <c r="AM363" s="6"/>
      <c r="AN363" s="11"/>
      <c r="AO363" s="6"/>
    </row>
    <row r="364" spans="1:38" ht="11.25">
      <c r="A364" s="1" t="s">
        <v>1549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9"/>
      <c r="V364" s="3"/>
      <c r="W364" s="3"/>
      <c r="X364" s="33"/>
      <c r="Y364" s="3"/>
      <c r="Z364" s="3">
        <v>1</v>
      </c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9">
        <f>SUM(B364:AJ364)</f>
        <v>1</v>
      </c>
      <c r="AL364" s="24">
        <f>COUNTA(B364:AI364)</f>
        <v>1</v>
      </c>
    </row>
    <row r="365" spans="1:38" ht="11.25">
      <c r="A365" s="1" t="s">
        <v>1521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9"/>
      <c r="V365" s="3"/>
      <c r="W365" s="3"/>
      <c r="X365" s="33"/>
      <c r="Y365" s="3">
        <v>1</v>
      </c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9">
        <f>SUM(B365:AJ365)</f>
        <v>1</v>
      </c>
      <c r="AL365" s="11">
        <f>COUNTA(B365:AI365)</f>
        <v>1</v>
      </c>
    </row>
    <row r="366" spans="1:38" ht="11.25">
      <c r="A366" s="28" t="s">
        <v>898</v>
      </c>
      <c r="B366" s="3"/>
      <c r="C366" s="3"/>
      <c r="D366" s="3"/>
      <c r="E366" s="3"/>
      <c r="F366" s="3">
        <v>1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9"/>
      <c r="V366" s="3"/>
      <c r="W366" s="3"/>
      <c r="X366" s="3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9">
        <f>SUM(B366:AJ366)</f>
        <v>1</v>
      </c>
      <c r="AL366" s="24">
        <f>COUNTA(B366:AI366)</f>
        <v>1</v>
      </c>
    </row>
    <row r="367" spans="1:38" ht="11.25">
      <c r="A367" s="1" t="s">
        <v>1370</v>
      </c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>
        <v>1</v>
      </c>
      <c r="S367" s="3"/>
      <c r="T367" s="3"/>
      <c r="U367" s="9"/>
      <c r="V367" s="3"/>
      <c r="W367" s="3"/>
      <c r="X367" s="3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9">
        <f>SUM(B367:AJ367)</f>
        <v>1</v>
      </c>
      <c r="AL367" s="11">
        <f>COUNTA(B367:AI367)</f>
        <v>1</v>
      </c>
    </row>
    <row r="368" spans="1:38" ht="11.25">
      <c r="A368" s="1" t="s">
        <v>1188</v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>
        <v>1</v>
      </c>
      <c r="M368" s="3"/>
      <c r="N368" s="3"/>
      <c r="O368" s="3"/>
      <c r="P368" s="3"/>
      <c r="Q368" s="3"/>
      <c r="R368" s="3"/>
      <c r="S368" s="3"/>
      <c r="T368" s="3"/>
      <c r="U368" s="9"/>
      <c r="V368" s="3"/>
      <c r="W368" s="3"/>
      <c r="X368" s="3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9">
        <f>SUM(B368:AJ368)</f>
        <v>1</v>
      </c>
      <c r="AL368" s="11">
        <f>COUNTA(B368:AI368)</f>
        <v>1</v>
      </c>
    </row>
    <row r="369" spans="1:42" ht="11.25">
      <c r="A369" s="28" t="s">
        <v>845</v>
      </c>
      <c r="B369" s="3"/>
      <c r="C369" s="3"/>
      <c r="D369" s="3"/>
      <c r="E369" s="3">
        <v>1</v>
      </c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9"/>
      <c r="V369" s="3"/>
      <c r="W369" s="3"/>
      <c r="X369" s="3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9">
        <f>SUM(B369:AJ369)</f>
        <v>1</v>
      </c>
      <c r="AL369" s="24">
        <f>COUNTA(B369:AI369)</f>
        <v>1</v>
      </c>
      <c r="AP369" s="6"/>
    </row>
    <row r="370" spans="1:38" ht="11.25">
      <c r="A370" s="1" t="s">
        <v>1638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9"/>
      <c r="V370" s="3"/>
      <c r="W370" s="3"/>
      <c r="X370" s="33"/>
      <c r="Y370" s="3"/>
      <c r="Z370" s="3"/>
      <c r="AA370" s="3"/>
      <c r="AB370" s="3">
        <v>1</v>
      </c>
      <c r="AC370" s="3"/>
      <c r="AD370" s="3"/>
      <c r="AE370" s="3"/>
      <c r="AF370" s="3"/>
      <c r="AG370" s="3"/>
      <c r="AH370" s="3"/>
      <c r="AI370" s="3"/>
      <c r="AJ370" s="41"/>
      <c r="AK370" s="9">
        <f>SUM(B370:AJ370)</f>
        <v>1</v>
      </c>
      <c r="AL370" s="11">
        <f>COUNTA(B370:AI370)</f>
        <v>1</v>
      </c>
    </row>
    <row r="371" spans="1:38" ht="11.25">
      <c r="A371" s="1" t="s">
        <v>1372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>
        <v>1</v>
      </c>
      <c r="S371" s="3"/>
      <c r="T371" s="3"/>
      <c r="U371" s="9"/>
      <c r="V371" s="3"/>
      <c r="W371" s="3"/>
      <c r="X371" s="3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41"/>
      <c r="AK371" s="9">
        <f>SUM(B371:AJ371)</f>
        <v>1</v>
      </c>
      <c r="AL371" s="11">
        <f>COUNTA(B371:AI371)</f>
        <v>1</v>
      </c>
    </row>
    <row r="372" spans="1:41" ht="11.25">
      <c r="A372" s="28" t="s">
        <v>1507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9"/>
      <c r="V372" s="3"/>
      <c r="W372" s="3">
        <v>1</v>
      </c>
      <c r="X372" s="3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9">
        <f>SUM(B372:AJ372)</f>
        <v>1</v>
      </c>
      <c r="AL372" s="24">
        <f>COUNTA(B372:AI372)</f>
        <v>1</v>
      </c>
      <c r="AM372" s="6"/>
      <c r="AN372" s="11"/>
      <c r="AO372" s="6"/>
    </row>
    <row r="373" spans="1:41" ht="11.25">
      <c r="A373" s="28" t="s">
        <v>1332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>
        <v>1</v>
      </c>
      <c r="Q373" s="3"/>
      <c r="R373" s="3"/>
      <c r="S373" s="3"/>
      <c r="T373" s="3"/>
      <c r="U373" s="9"/>
      <c r="V373" s="3"/>
      <c r="W373" s="3"/>
      <c r="X373" s="3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9">
        <f>SUM(B373:AJ373)</f>
        <v>1</v>
      </c>
      <c r="AL373" s="24">
        <f>COUNTA(B373:AI373)</f>
        <v>1</v>
      </c>
      <c r="AM373" s="6"/>
      <c r="AN373" s="11"/>
      <c r="AO373" s="6"/>
    </row>
    <row r="374" spans="1:42" ht="11.25">
      <c r="A374" s="1" t="s">
        <v>1333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>
        <v>1</v>
      </c>
      <c r="Q374" s="3"/>
      <c r="R374" s="3"/>
      <c r="S374" s="3"/>
      <c r="T374" s="3"/>
      <c r="U374" s="9"/>
      <c r="V374" s="3"/>
      <c r="W374" s="3"/>
      <c r="X374" s="3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9">
        <f>SUM(B374:AJ374)</f>
        <v>1</v>
      </c>
      <c r="AL374" s="24">
        <f>COUNTA(B374:AI374)</f>
        <v>1</v>
      </c>
      <c r="AM374" s="6"/>
      <c r="AN374" s="11"/>
      <c r="AO374" s="6"/>
      <c r="AP374" s="6"/>
    </row>
    <row r="375" spans="1:41" ht="11.25">
      <c r="A375" s="28" t="s">
        <v>698</v>
      </c>
      <c r="B375" s="3"/>
      <c r="C375" s="3"/>
      <c r="D375" s="3">
        <v>1</v>
      </c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9"/>
      <c r="V375" s="3"/>
      <c r="W375" s="3"/>
      <c r="X375" s="3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9">
        <f>SUM(B375:AJ375)</f>
        <v>1</v>
      </c>
      <c r="AL375" s="24">
        <f>COUNTA(B375:AI375)</f>
        <v>1</v>
      </c>
      <c r="AM375" s="6"/>
      <c r="AN375" s="11"/>
      <c r="AO375" s="6"/>
    </row>
    <row r="376" spans="1:41" ht="11.25">
      <c r="A376" s="28" t="s">
        <v>1127</v>
      </c>
      <c r="B376" s="3"/>
      <c r="C376" s="3"/>
      <c r="D376" s="3"/>
      <c r="E376" s="3"/>
      <c r="F376" s="3"/>
      <c r="G376" s="3"/>
      <c r="H376" s="3"/>
      <c r="I376" s="3"/>
      <c r="J376" s="3">
        <v>1</v>
      </c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9"/>
      <c r="V376" s="3"/>
      <c r="W376" s="3"/>
      <c r="X376" s="3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9">
        <f>SUM(B376:AJ376)</f>
        <v>1</v>
      </c>
      <c r="AL376" s="11">
        <f>COUNTA(B376:AI376)</f>
        <v>1</v>
      </c>
      <c r="AM376" s="6"/>
      <c r="AN376" s="11"/>
      <c r="AO376" s="6"/>
    </row>
    <row r="377" spans="1:38" ht="11.25" customHeight="1">
      <c r="A377" s="28" t="s">
        <v>1166</v>
      </c>
      <c r="B377" s="3"/>
      <c r="C377" s="3"/>
      <c r="D377" s="3"/>
      <c r="E377" s="3"/>
      <c r="F377" s="3"/>
      <c r="G377" s="3"/>
      <c r="H377" s="3"/>
      <c r="I377" s="3"/>
      <c r="J377" s="3"/>
      <c r="K377" s="3">
        <v>1</v>
      </c>
      <c r="L377" s="3"/>
      <c r="M377" s="3"/>
      <c r="N377" s="3"/>
      <c r="O377" s="3"/>
      <c r="P377" s="3"/>
      <c r="Q377" s="3"/>
      <c r="R377" s="3"/>
      <c r="S377" s="3"/>
      <c r="T377" s="3"/>
      <c r="U377" s="9"/>
      <c r="V377" s="3"/>
      <c r="W377" s="3"/>
      <c r="X377" s="3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9">
        <f>SUM(B377:AJ377)</f>
        <v>1</v>
      </c>
      <c r="AL377" s="11">
        <f>COUNTA(B377:AI377)</f>
        <v>1</v>
      </c>
    </row>
    <row r="378" spans="1:38" ht="11.25" customHeight="1">
      <c r="A378" s="28" t="s">
        <v>1374</v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>
        <v>1</v>
      </c>
      <c r="S378" s="3"/>
      <c r="T378" s="3"/>
      <c r="U378" s="9"/>
      <c r="V378" s="3"/>
      <c r="W378" s="3"/>
      <c r="X378" s="3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9">
        <f>SUM(B378:AJ378)</f>
        <v>1</v>
      </c>
      <c r="AL378" s="11">
        <f>COUNTA(B378:AI378)</f>
        <v>1</v>
      </c>
    </row>
    <row r="379" spans="1:38" ht="11.25" customHeight="1">
      <c r="A379" s="1" t="s">
        <v>1648</v>
      </c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9"/>
      <c r="V379" s="3"/>
      <c r="W379" s="3"/>
      <c r="X379" s="33"/>
      <c r="Y379" s="3"/>
      <c r="Z379" s="3"/>
      <c r="AA379" s="3"/>
      <c r="AB379" s="3">
        <v>1</v>
      </c>
      <c r="AC379" s="3"/>
      <c r="AD379" s="3"/>
      <c r="AE379" s="3"/>
      <c r="AF379" s="3"/>
      <c r="AG379" s="3"/>
      <c r="AH379" s="3"/>
      <c r="AI379" s="3"/>
      <c r="AJ379" s="3"/>
      <c r="AK379" s="9">
        <f>SUM(B379:AJ379)</f>
        <v>1</v>
      </c>
      <c r="AL379" s="11">
        <f>COUNTA(B379:AI379)</f>
        <v>1</v>
      </c>
    </row>
    <row r="380" spans="1:38" ht="11.25" customHeight="1">
      <c r="A380" s="28" t="s">
        <v>1495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9"/>
      <c r="V380" s="3"/>
      <c r="W380" s="3">
        <v>1</v>
      </c>
      <c r="X380" s="3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9">
        <f>SUM(B380:AJ380)</f>
        <v>1</v>
      </c>
      <c r="AL380" s="24">
        <f>COUNTA(B380:AI380)</f>
        <v>1</v>
      </c>
    </row>
    <row r="381" spans="1:38" ht="11.25" customHeight="1">
      <c r="A381" s="28" t="s">
        <v>1415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>
        <v>1</v>
      </c>
      <c r="U381" s="9"/>
      <c r="V381" s="3"/>
      <c r="W381" s="3"/>
      <c r="X381" s="3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9">
        <f>SUM(B381:AJ381)</f>
        <v>1</v>
      </c>
      <c r="AL381" s="11">
        <f>COUNTA(B381:AI381)</f>
        <v>1</v>
      </c>
    </row>
    <row r="382" spans="1:38" ht="11.25">
      <c r="A382" s="28" t="s">
        <v>1245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>
        <v>1</v>
      </c>
      <c r="O382" s="3"/>
      <c r="P382" s="3"/>
      <c r="Q382" s="3"/>
      <c r="R382" s="3"/>
      <c r="S382" s="3"/>
      <c r="T382" s="3"/>
      <c r="U382" s="9"/>
      <c r="V382" s="3"/>
      <c r="W382" s="3"/>
      <c r="X382" s="3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9">
        <f>SUM(B382:AJ382)</f>
        <v>1</v>
      </c>
      <c r="AL382" s="24">
        <f>COUNTA(B382:AI382)</f>
        <v>1</v>
      </c>
    </row>
    <row r="383" spans="1:38" ht="11.25">
      <c r="A383" s="28" t="s">
        <v>1246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>
        <v>1</v>
      </c>
      <c r="O383" s="3"/>
      <c r="P383" s="3"/>
      <c r="Q383" s="3"/>
      <c r="R383" s="3"/>
      <c r="S383" s="3"/>
      <c r="T383" s="3"/>
      <c r="U383" s="9"/>
      <c r="V383" s="3"/>
      <c r="W383" s="3"/>
      <c r="X383" s="3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9">
        <f>SUM(B383:AJ383)</f>
        <v>1</v>
      </c>
      <c r="AL383" s="24">
        <f>COUNTA(B383:AI383)</f>
        <v>1</v>
      </c>
    </row>
    <row r="384" spans="1:38" ht="11.25">
      <c r="A384" s="28" t="s">
        <v>644</v>
      </c>
      <c r="B384" s="3"/>
      <c r="C384" s="3">
        <v>1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9"/>
      <c r="V384" s="3"/>
      <c r="W384" s="3"/>
      <c r="X384" s="3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9">
        <f>SUM(B384:AJ384)</f>
        <v>1</v>
      </c>
      <c r="AL384" s="24">
        <f>COUNTA(B384:AI384)</f>
        <v>1</v>
      </c>
    </row>
    <row r="385" spans="1:38" ht="11.25">
      <c r="A385" s="1" t="s">
        <v>643</v>
      </c>
      <c r="B385" s="3"/>
      <c r="C385" s="3">
        <v>1</v>
      </c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9"/>
      <c r="V385" s="3"/>
      <c r="W385" s="3"/>
      <c r="X385" s="3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41"/>
      <c r="AK385" s="9">
        <f>SUM(B385:AJ385)</f>
        <v>1</v>
      </c>
      <c r="AL385" s="11">
        <f>COUNTA(B385:AI385)</f>
        <v>1</v>
      </c>
    </row>
    <row r="386" spans="1:38" ht="11.25">
      <c r="A386" s="1" t="s">
        <v>1524</v>
      </c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9"/>
      <c r="V386" s="3"/>
      <c r="W386" s="3"/>
      <c r="X386" s="33"/>
      <c r="Y386" s="3">
        <v>1</v>
      </c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9">
        <f>SUM(B386:AJ386)</f>
        <v>1</v>
      </c>
      <c r="AL386" s="11">
        <f>COUNTA(B386:AI386)</f>
        <v>1</v>
      </c>
    </row>
    <row r="387" spans="1:38" ht="11.25">
      <c r="A387" s="28" t="s">
        <v>1344</v>
      </c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>
        <v>1</v>
      </c>
      <c r="R387" s="3"/>
      <c r="S387" s="3"/>
      <c r="T387" s="3"/>
      <c r="U387" s="9"/>
      <c r="V387" s="3"/>
      <c r="W387" s="3"/>
      <c r="X387" s="3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9">
        <f>SUM(B387:AJ387)</f>
        <v>1</v>
      </c>
      <c r="AL387" s="11">
        <f>COUNTA(B387:AI387)</f>
        <v>1</v>
      </c>
    </row>
    <row r="388" spans="1:38" ht="11.25">
      <c r="A388" s="28" t="s">
        <v>1346</v>
      </c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>
        <v>1</v>
      </c>
      <c r="R388" s="3"/>
      <c r="S388" s="3"/>
      <c r="T388" s="3"/>
      <c r="U388" s="9"/>
      <c r="V388" s="3"/>
      <c r="W388" s="3"/>
      <c r="X388" s="3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9">
        <f>SUM(B388:AJ388)</f>
        <v>1</v>
      </c>
      <c r="AL388" s="11">
        <f>COUNTA(B388:AI388)</f>
        <v>1</v>
      </c>
    </row>
    <row r="389" spans="1:38" ht="11.25">
      <c r="A389" s="28" t="s">
        <v>1347</v>
      </c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>
        <v>1</v>
      </c>
      <c r="R389" s="3"/>
      <c r="S389" s="3"/>
      <c r="T389" s="3"/>
      <c r="U389" s="9"/>
      <c r="V389" s="3"/>
      <c r="W389" s="3"/>
      <c r="X389" s="3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9">
        <f>SUM(B389:AJ389)</f>
        <v>1</v>
      </c>
      <c r="AL389" s="11">
        <f>COUNTA(B389:AI389)</f>
        <v>1</v>
      </c>
    </row>
    <row r="390" spans="1:41" ht="11.25">
      <c r="A390" s="1" t="s">
        <v>1500</v>
      </c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9"/>
      <c r="V390" s="3"/>
      <c r="W390" s="3">
        <v>1</v>
      </c>
      <c r="X390" s="3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9">
        <f>SUM(B390:AJ390)</f>
        <v>1</v>
      </c>
      <c r="AL390" s="24">
        <f>COUNTA(B390:AI390)</f>
        <v>1</v>
      </c>
      <c r="AM390" s="6"/>
      <c r="AN390" s="11"/>
      <c r="AO390" s="11"/>
    </row>
    <row r="391" spans="1:38" ht="11.25">
      <c r="A391" s="1" t="s">
        <v>723</v>
      </c>
      <c r="B391" s="3"/>
      <c r="C391" s="3"/>
      <c r="D391" s="3">
        <v>1</v>
      </c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9"/>
      <c r="V391" s="3"/>
      <c r="W391" s="3"/>
      <c r="X391" s="3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9">
        <f>SUM(B391:AJ391)</f>
        <v>1</v>
      </c>
      <c r="AL391" s="11">
        <f>COUNTA(B391:AI391)</f>
        <v>1</v>
      </c>
    </row>
    <row r="392" spans="1:41" ht="11.25">
      <c r="A392" s="1" t="s">
        <v>1250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>
        <v>1</v>
      </c>
      <c r="O392" s="3"/>
      <c r="P392" s="3"/>
      <c r="Q392" s="3"/>
      <c r="R392" s="3"/>
      <c r="S392" s="3"/>
      <c r="T392" s="3"/>
      <c r="U392" s="9"/>
      <c r="V392" s="3"/>
      <c r="W392" s="3"/>
      <c r="X392" s="3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9">
        <f>SUM(B392:AJ392)</f>
        <v>1</v>
      </c>
      <c r="AL392" s="24">
        <f>COUNTA(B392:AI392)</f>
        <v>1</v>
      </c>
      <c r="AM392" s="6"/>
      <c r="AN392" s="11"/>
      <c r="AO392" s="6"/>
    </row>
    <row r="393" spans="1:41" ht="11.25">
      <c r="A393" s="1" t="s">
        <v>1251</v>
      </c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>
        <v>1</v>
      </c>
      <c r="O393" s="3"/>
      <c r="P393" s="3"/>
      <c r="Q393" s="3"/>
      <c r="R393" s="3"/>
      <c r="S393" s="3"/>
      <c r="T393" s="3"/>
      <c r="U393" s="9"/>
      <c r="V393" s="3"/>
      <c r="W393" s="3"/>
      <c r="X393" s="3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9">
        <f>SUM(B393:AJ393)</f>
        <v>1</v>
      </c>
      <c r="AL393" s="24">
        <f>COUNTA(B393:AI393)</f>
        <v>1</v>
      </c>
      <c r="AM393" s="6"/>
      <c r="AN393" s="11"/>
      <c r="AO393" s="6"/>
    </row>
    <row r="394" spans="1:38" ht="11.25">
      <c r="A394" s="28" t="s">
        <v>1279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>
        <v>1</v>
      </c>
      <c r="P394" s="3"/>
      <c r="Q394" s="3"/>
      <c r="R394" s="3"/>
      <c r="S394" s="3"/>
      <c r="T394" s="3"/>
      <c r="U394" s="9"/>
      <c r="V394" s="3"/>
      <c r="W394" s="3"/>
      <c r="X394" s="3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9">
        <f>SUM(B394:AJ394)</f>
        <v>1</v>
      </c>
      <c r="AL394" s="24">
        <f>COUNTA(B394:AI394)</f>
        <v>1</v>
      </c>
    </row>
    <row r="395" spans="1:38" ht="11.25">
      <c r="A395" s="28" t="s">
        <v>1252</v>
      </c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>
        <v>1</v>
      </c>
      <c r="O395" s="3"/>
      <c r="P395" s="3"/>
      <c r="Q395" s="3"/>
      <c r="R395" s="3"/>
      <c r="S395" s="3"/>
      <c r="T395" s="3"/>
      <c r="U395" s="9"/>
      <c r="V395" s="3"/>
      <c r="W395" s="3"/>
      <c r="X395" s="3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9">
        <f>SUM(B395:AJ395)</f>
        <v>1</v>
      </c>
      <c r="AL395" s="24">
        <f>COUNTA(B395:AI395)</f>
        <v>1</v>
      </c>
    </row>
    <row r="396" spans="1:42" ht="11.25">
      <c r="A396" s="1" t="s">
        <v>987</v>
      </c>
      <c r="B396" s="3"/>
      <c r="C396" s="3"/>
      <c r="D396" s="3"/>
      <c r="E396" s="3"/>
      <c r="F396" s="3"/>
      <c r="G396" s="3">
        <v>1</v>
      </c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9"/>
      <c r="V396" s="3"/>
      <c r="W396" s="3"/>
      <c r="X396" s="3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9">
        <f>SUM(B396:AJ396)</f>
        <v>1</v>
      </c>
      <c r="AL396" s="11">
        <f>COUNTA(B396:AI396)</f>
        <v>1</v>
      </c>
      <c r="AM396" s="6"/>
      <c r="AN396" s="11"/>
      <c r="AO396" s="6"/>
      <c r="AP396" s="6"/>
    </row>
    <row r="397" spans="1:38" ht="11.25" customHeight="1">
      <c r="A397" s="1" t="s">
        <v>1526</v>
      </c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9"/>
      <c r="V397" s="3"/>
      <c r="W397" s="3"/>
      <c r="X397" s="33"/>
      <c r="Y397" s="3">
        <v>1</v>
      </c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9">
        <f>SUM(B397:AJ397)</f>
        <v>1</v>
      </c>
      <c r="AL397" s="11">
        <f>COUNTA(B397:AI397)</f>
        <v>1</v>
      </c>
    </row>
    <row r="398" spans="1:38" ht="11.25" customHeight="1">
      <c r="A398" s="1" t="s">
        <v>1451</v>
      </c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9">
        <v>1</v>
      </c>
      <c r="V398" s="3"/>
      <c r="W398" s="3"/>
      <c r="X398" s="3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9">
        <f>SUM(B398:AJ398)</f>
        <v>1</v>
      </c>
      <c r="AL398" s="11">
        <f>COUNTA(B398:AI398)</f>
        <v>1</v>
      </c>
    </row>
    <row r="399" spans="1:38" ht="11.25">
      <c r="A399" s="28" t="s">
        <v>1454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9">
        <v>1</v>
      </c>
      <c r="V399" s="3"/>
      <c r="W399" s="3"/>
      <c r="X399" s="3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9">
        <f>SUM(B399:AJ399)</f>
        <v>1</v>
      </c>
      <c r="AL399" s="11">
        <f>COUNTA(B399:AI399)</f>
        <v>1</v>
      </c>
    </row>
    <row r="400" spans="1:38" ht="11.25">
      <c r="A400" s="28" t="s">
        <v>1456</v>
      </c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9">
        <v>1</v>
      </c>
      <c r="V400" s="3"/>
      <c r="W400" s="3"/>
      <c r="X400" s="3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9">
        <f>SUM(B400:AJ400)</f>
        <v>1</v>
      </c>
      <c r="AL400" s="11">
        <f>COUNTA(B400:AI400)</f>
        <v>1</v>
      </c>
    </row>
    <row r="401" spans="1:38" ht="11.25">
      <c r="A401" s="28" t="s">
        <v>1457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9">
        <v>1</v>
      </c>
      <c r="V401" s="3"/>
      <c r="W401" s="3"/>
      <c r="X401" s="3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9">
        <f>SUM(B401:AJ401)</f>
        <v>1</v>
      </c>
      <c r="AL401" s="11">
        <f>COUNTA(B401:AI401)</f>
        <v>1</v>
      </c>
    </row>
    <row r="402" spans="1:38" ht="11.25">
      <c r="A402" s="1" t="s">
        <v>1356</v>
      </c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>
        <v>1</v>
      </c>
      <c r="R402" s="3"/>
      <c r="S402" s="3"/>
      <c r="T402" s="3"/>
      <c r="U402" s="9"/>
      <c r="V402" s="3"/>
      <c r="W402" s="3"/>
      <c r="X402" s="3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9">
        <f>SUM(B402:AJ402)</f>
        <v>1</v>
      </c>
      <c r="AL402" s="11">
        <f>COUNTA(B402:AI402)</f>
        <v>1</v>
      </c>
    </row>
    <row r="403" spans="1:42" ht="11.25">
      <c r="A403" s="1" t="s">
        <v>1184</v>
      </c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>
        <v>0</v>
      </c>
      <c r="M403" s="3"/>
      <c r="N403" s="3"/>
      <c r="O403" s="3"/>
      <c r="P403" s="3"/>
      <c r="Q403" s="3"/>
      <c r="R403" s="3"/>
      <c r="S403" s="3"/>
      <c r="T403" s="3"/>
      <c r="U403" s="9"/>
      <c r="V403" s="3"/>
      <c r="W403" s="3"/>
      <c r="X403" s="3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41"/>
      <c r="AK403" s="9">
        <f>SUM(B403:AJ403)</f>
        <v>0</v>
      </c>
      <c r="AL403" s="11">
        <f>COUNTA(B403:AI403)</f>
        <v>1</v>
      </c>
      <c r="AP403" s="6"/>
    </row>
    <row r="404" spans="1:38" ht="11.25">
      <c r="A404" s="1" t="s">
        <v>634</v>
      </c>
      <c r="B404" s="3"/>
      <c r="C404" s="3">
        <v>0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9"/>
      <c r="V404" s="3"/>
      <c r="W404" s="3"/>
      <c r="X404" s="3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9">
        <f>SUM(B404:AJ404)</f>
        <v>0</v>
      </c>
      <c r="AL404" s="24">
        <f>COUNTA(B404:AI404)</f>
        <v>1</v>
      </c>
    </row>
    <row r="405" spans="1:38" ht="11.25">
      <c r="A405" s="1" t="s">
        <v>693</v>
      </c>
      <c r="B405" s="3"/>
      <c r="C405" s="3"/>
      <c r="D405" s="3">
        <v>0</v>
      </c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>
        <v>0</v>
      </c>
      <c r="Q405" s="3"/>
      <c r="R405" s="3"/>
      <c r="S405" s="3"/>
      <c r="T405" s="3"/>
      <c r="U405" s="9"/>
      <c r="V405" s="3"/>
      <c r="W405" s="3"/>
      <c r="X405" s="3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9">
        <f>SUM(B405:AJ405)</f>
        <v>0</v>
      </c>
      <c r="AL405" s="11">
        <f>COUNTA(B405:AI405)</f>
        <v>2</v>
      </c>
    </row>
    <row r="406" spans="1:38" ht="11.25">
      <c r="A406" s="1" t="s">
        <v>1241</v>
      </c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>
        <v>0</v>
      </c>
      <c r="O406" s="3"/>
      <c r="P406" s="3"/>
      <c r="Q406" s="3"/>
      <c r="R406" s="3"/>
      <c r="S406" s="3"/>
      <c r="T406" s="3"/>
      <c r="U406" s="9"/>
      <c r="V406" s="3"/>
      <c r="W406" s="3"/>
      <c r="X406" s="3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9">
        <f>SUM(B406:AJ406)</f>
        <v>0</v>
      </c>
      <c r="AL406" s="24">
        <f>COUNTA(B406:AI406)</f>
        <v>1</v>
      </c>
    </row>
    <row r="407" spans="1:38" ht="11.25">
      <c r="A407" s="1" t="s">
        <v>1242</v>
      </c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>
        <v>0</v>
      </c>
      <c r="O407" s="3"/>
      <c r="P407" s="3"/>
      <c r="Q407" s="3"/>
      <c r="R407" s="3"/>
      <c r="S407" s="3"/>
      <c r="T407" s="3"/>
      <c r="U407" s="9"/>
      <c r="V407" s="3"/>
      <c r="W407" s="3"/>
      <c r="X407" s="3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9">
        <f>SUM(B407:AJ407)</f>
        <v>0</v>
      </c>
      <c r="AL407" s="24">
        <f>COUNTA(B407:AI407)</f>
        <v>1</v>
      </c>
    </row>
    <row r="408" spans="1:38" ht="11.25">
      <c r="A408" s="28" t="s">
        <v>1243</v>
      </c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>
        <v>0</v>
      </c>
      <c r="O408" s="3"/>
      <c r="P408" s="3"/>
      <c r="Q408" s="3"/>
      <c r="R408" s="3"/>
      <c r="S408" s="3"/>
      <c r="T408" s="3"/>
      <c r="U408" s="9"/>
      <c r="V408" s="3"/>
      <c r="W408" s="3"/>
      <c r="X408" s="3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9">
        <f>SUM(B408:AJ408)</f>
        <v>0</v>
      </c>
      <c r="AL408" s="24">
        <f>COUNTA(B408:AI408)</f>
        <v>1</v>
      </c>
    </row>
    <row r="409" spans="1:38" ht="11.25">
      <c r="A409" s="28" t="s">
        <v>1244</v>
      </c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>
        <v>0</v>
      </c>
      <c r="O409" s="3"/>
      <c r="P409" s="3"/>
      <c r="Q409" s="3"/>
      <c r="R409" s="3"/>
      <c r="S409" s="3"/>
      <c r="T409" s="3"/>
      <c r="U409" s="9"/>
      <c r="V409" s="3"/>
      <c r="W409" s="3"/>
      <c r="X409" s="3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9">
        <f>SUM(B409:AJ409)</f>
        <v>0</v>
      </c>
      <c r="AL409" s="24">
        <f>COUNTA(B409:AI409)</f>
        <v>1</v>
      </c>
    </row>
    <row r="410" spans="1:38" ht="11.25">
      <c r="A410" s="28" t="s">
        <v>1601</v>
      </c>
      <c r="B410" s="3"/>
      <c r="C410" s="3"/>
      <c r="D410" s="3"/>
      <c r="E410" s="3"/>
      <c r="F410" s="3"/>
      <c r="G410" s="3"/>
      <c r="H410" s="3"/>
      <c r="I410" s="3"/>
      <c r="J410" s="3"/>
      <c r="L410" s="3"/>
      <c r="M410" s="3"/>
      <c r="N410" s="3"/>
      <c r="O410" s="3"/>
      <c r="P410" s="3"/>
      <c r="Q410" s="3"/>
      <c r="R410" s="3"/>
      <c r="S410" s="3"/>
      <c r="T410" s="3"/>
      <c r="U410" s="9"/>
      <c r="V410" s="3"/>
      <c r="W410" s="3"/>
      <c r="X410" s="33"/>
      <c r="Y410" s="3"/>
      <c r="Z410" s="3"/>
      <c r="AA410" s="3">
        <v>0</v>
      </c>
      <c r="AB410" s="3"/>
      <c r="AC410" s="3"/>
      <c r="AD410" s="3"/>
      <c r="AE410" s="3"/>
      <c r="AF410" s="3"/>
      <c r="AG410" s="3"/>
      <c r="AH410" s="3"/>
      <c r="AI410" s="3"/>
      <c r="AJ410" s="3"/>
      <c r="AK410" s="9">
        <f>SUM(B410:AJ410)</f>
        <v>0</v>
      </c>
      <c r="AL410" s="24">
        <f>COUNTA(B410:AI410)</f>
        <v>1</v>
      </c>
    </row>
    <row r="411" spans="1:41" ht="11.25">
      <c r="A411" s="1" t="s">
        <v>1499</v>
      </c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9"/>
      <c r="V411" s="3"/>
      <c r="W411" s="3"/>
      <c r="X411" s="3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9">
        <f>SUM(B411:AJ411)</f>
        <v>0</v>
      </c>
      <c r="AL411" s="24">
        <f>COUNTA(B411:AI411)</f>
        <v>0</v>
      </c>
      <c r="AM411" s="6"/>
      <c r="AN411" s="11"/>
      <c r="AO411" s="11"/>
    </row>
    <row r="412" spans="1:38" ht="11.25">
      <c r="A412" s="1" t="s">
        <v>1281</v>
      </c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>
        <v>0</v>
      </c>
      <c r="P412" s="3"/>
      <c r="Q412" s="3"/>
      <c r="R412" s="3"/>
      <c r="S412" s="3"/>
      <c r="T412" s="3"/>
      <c r="U412" s="9"/>
      <c r="V412" s="3"/>
      <c r="W412" s="3"/>
      <c r="X412" s="3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9">
        <f>SUM(B412:AJ412)</f>
        <v>0</v>
      </c>
      <c r="AL412" s="24">
        <f>COUNTA(B412:AI412)</f>
        <v>1</v>
      </c>
    </row>
    <row r="413" spans="1:38" ht="11.25">
      <c r="A413" s="28" t="s">
        <v>1133</v>
      </c>
      <c r="B413" s="3"/>
      <c r="C413" s="3"/>
      <c r="D413" s="3"/>
      <c r="E413" s="3"/>
      <c r="F413" s="3"/>
      <c r="G413" s="3"/>
      <c r="H413" s="3"/>
      <c r="I413" s="3"/>
      <c r="J413" s="3">
        <v>0</v>
      </c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9"/>
      <c r="V413" s="3"/>
      <c r="W413" s="3"/>
      <c r="X413" s="3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9">
        <f>SUM(B413:AJ413)</f>
        <v>0</v>
      </c>
      <c r="AL413" s="24">
        <f>COUNTA(B413:AI413)</f>
        <v>1</v>
      </c>
    </row>
    <row r="414" spans="1:37" ht="11.25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9"/>
      <c r="V414" s="3"/>
      <c r="W414" s="3"/>
      <c r="X414" s="3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9"/>
    </row>
    <row r="415" ht="11.25">
      <c r="V415" s="3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95"/>
  <sheetViews>
    <sheetView zoomScalePageLayoutView="0" workbookViewId="0" topLeftCell="A1">
      <pane xSplit="1" ySplit="1" topLeftCell="AE5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84" sqref="AE84"/>
    </sheetView>
  </sheetViews>
  <sheetFormatPr defaultColWidth="11.421875" defaultRowHeight="12.75"/>
  <cols>
    <col min="1" max="1" width="7.7109375" style="7" customWidth="1"/>
    <col min="2" max="6" width="3.00390625" style="7" bestFit="1" customWidth="1"/>
    <col min="7" max="7" width="3.00390625" style="20" bestFit="1" customWidth="1"/>
    <col min="8" max="16" width="3.00390625" style="7" bestFit="1" customWidth="1"/>
    <col min="17" max="18" width="3.00390625" style="20" bestFit="1" customWidth="1"/>
    <col min="19" max="20" width="3.00390625" style="7" bestFit="1" customWidth="1"/>
    <col min="21" max="21" width="3.00390625" style="24" bestFit="1" customWidth="1"/>
    <col min="22" max="23" width="3.00390625" style="7" bestFit="1" customWidth="1"/>
    <col min="24" max="24" width="3.00390625" style="34" bestFit="1" customWidth="1"/>
    <col min="25" max="26" width="3.00390625" style="20" bestFit="1" customWidth="1"/>
    <col min="27" max="28" width="3.00390625" style="7" bestFit="1" customWidth="1"/>
    <col min="29" max="34" width="3.00390625" style="7" customWidth="1"/>
    <col min="35" max="35" width="4.8515625" style="11" bestFit="1" customWidth="1"/>
    <col min="36" max="36" width="3.421875" style="11" bestFit="1" customWidth="1"/>
    <col min="37" max="37" width="2.7109375" style="6" bestFit="1" customWidth="1"/>
    <col min="38" max="38" width="8.7109375" style="12" customWidth="1"/>
    <col min="39" max="45" width="3.00390625" style="11" customWidth="1"/>
    <col min="46" max="56" width="3.00390625" style="6" customWidth="1"/>
    <col min="57" max="16384" width="11.421875" style="6" customWidth="1"/>
  </cols>
  <sheetData>
    <row r="1" spans="1:38" ht="37.5" customHeight="1">
      <c r="A1" s="2" t="s">
        <v>255</v>
      </c>
      <c r="B1" s="31" t="s">
        <v>366</v>
      </c>
      <c r="C1" s="31" t="s">
        <v>288</v>
      </c>
      <c r="D1" s="31" t="s">
        <v>5</v>
      </c>
      <c r="E1" s="31" t="s">
        <v>406</v>
      </c>
      <c r="F1" s="32" t="s">
        <v>484</v>
      </c>
      <c r="G1" s="31" t="s">
        <v>154</v>
      </c>
      <c r="H1" s="31" t="s">
        <v>177</v>
      </c>
      <c r="I1" s="31" t="s">
        <v>1508</v>
      </c>
      <c r="J1" s="31" t="s">
        <v>287</v>
      </c>
      <c r="K1" s="31" t="s">
        <v>18</v>
      </c>
      <c r="L1" s="31" t="s">
        <v>34</v>
      </c>
      <c r="M1" s="31" t="s">
        <v>59</v>
      </c>
      <c r="N1" s="31" t="s">
        <v>271</v>
      </c>
      <c r="O1" s="31" t="s">
        <v>10</v>
      </c>
      <c r="P1" s="31" t="s">
        <v>132</v>
      </c>
      <c r="Q1" s="31" t="s">
        <v>218</v>
      </c>
      <c r="R1" s="31" t="s">
        <v>94</v>
      </c>
      <c r="S1" s="31" t="s">
        <v>175</v>
      </c>
      <c r="T1" s="31" t="s">
        <v>15</v>
      </c>
      <c r="U1" s="31" t="s">
        <v>12</v>
      </c>
      <c r="V1" s="31" t="s">
        <v>1468</v>
      </c>
      <c r="W1" s="32" t="s">
        <v>13</v>
      </c>
      <c r="X1" s="31" t="s">
        <v>1509</v>
      </c>
      <c r="Y1" s="32" t="s">
        <v>67</v>
      </c>
      <c r="Z1" s="31" t="s">
        <v>475</v>
      </c>
      <c r="AA1" s="31" t="s">
        <v>152</v>
      </c>
      <c r="AB1" s="31" t="s">
        <v>19</v>
      </c>
      <c r="AC1" s="32"/>
      <c r="AD1" s="31"/>
      <c r="AE1" s="31"/>
      <c r="AF1" s="31"/>
      <c r="AG1" s="32"/>
      <c r="AH1" s="31"/>
      <c r="AI1" s="42" t="s">
        <v>259</v>
      </c>
      <c r="AJ1" s="9"/>
      <c r="AL1" s="24" t="s">
        <v>1650</v>
      </c>
    </row>
    <row r="2" spans="1:45" ht="11.25" customHeight="1">
      <c r="A2" s="3" t="s">
        <v>367</v>
      </c>
      <c r="B2" s="66">
        <v>9</v>
      </c>
      <c r="C2" s="3"/>
      <c r="D2" s="3"/>
      <c r="E2" s="66">
        <v>11</v>
      </c>
      <c r="F2" s="3"/>
      <c r="G2" s="3"/>
      <c r="H2" s="3">
        <v>24</v>
      </c>
      <c r="I2" s="3"/>
      <c r="J2" s="3"/>
      <c r="K2" s="3"/>
      <c r="L2" s="3"/>
      <c r="M2" s="66">
        <v>22</v>
      </c>
      <c r="N2" s="3"/>
      <c r="O2" s="66">
        <v>23</v>
      </c>
      <c r="P2" s="3">
        <v>26</v>
      </c>
      <c r="Q2" s="3"/>
      <c r="R2" s="3"/>
      <c r="S2" s="3">
        <v>33</v>
      </c>
      <c r="T2" s="3"/>
      <c r="U2" s="9">
        <v>26</v>
      </c>
      <c r="V2" s="3"/>
      <c r="W2" s="3">
        <v>30</v>
      </c>
      <c r="X2" s="33"/>
      <c r="Y2" s="3"/>
      <c r="Z2" s="3"/>
      <c r="AA2" s="3"/>
      <c r="AB2" s="3">
        <v>23</v>
      </c>
      <c r="AC2" s="3"/>
      <c r="AD2" s="3"/>
      <c r="AE2" s="3"/>
      <c r="AF2" s="3"/>
      <c r="AG2" s="3"/>
      <c r="AH2" s="3"/>
      <c r="AI2" s="42">
        <f>-B2-E2-M2-O2</f>
        <v>-65</v>
      </c>
      <c r="AJ2" s="9">
        <f aca="true" t="shared" si="0" ref="AJ2:AJ33">SUM(B2:AI2)</f>
        <v>162</v>
      </c>
      <c r="AK2" s="11">
        <f aca="true" t="shared" si="1" ref="AK2:AK33">COUNTA(B2:AH2)</f>
        <v>10</v>
      </c>
      <c r="AN2" s="6"/>
      <c r="AO2" s="6"/>
      <c r="AP2" s="6"/>
      <c r="AQ2" s="6"/>
      <c r="AR2" s="6"/>
      <c r="AS2" s="6"/>
    </row>
    <row r="3" spans="1:45" ht="11.25">
      <c r="A3" s="3" t="s">
        <v>143</v>
      </c>
      <c r="B3" s="3">
        <v>23</v>
      </c>
      <c r="C3" s="3"/>
      <c r="D3" s="3">
        <v>29</v>
      </c>
      <c r="E3" s="3"/>
      <c r="F3" s="3"/>
      <c r="G3" s="3"/>
      <c r="H3" s="3"/>
      <c r="I3" s="3"/>
      <c r="J3" s="3">
        <v>29</v>
      </c>
      <c r="K3" s="3">
        <v>28</v>
      </c>
      <c r="L3" s="3"/>
      <c r="M3" s="3"/>
      <c r="N3" s="3"/>
      <c r="O3" s="3"/>
      <c r="P3" s="3"/>
      <c r="Q3" s="3"/>
      <c r="R3" s="3"/>
      <c r="S3" s="3"/>
      <c r="T3" s="3"/>
      <c r="U3" s="9"/>
      <c r="V3" s="3"/>
      <c r="W3" s="3"/>
      <c r="X3" s="33">
        <v>22</v>
      </c>
      <c r="Y3" s="3"/>
      <c r="Z3" s="3"/>
      <c r="AA3" s="3">
        <v>22</v>
      </c>
      <c r="AB3" s="3"/>
      <c r="AC3" s="3"/>
      <c r="AD3" s="3"/>
      <c r="AE3" s="3"/>
      <c r="AF3" s="3"/>
      <c r="AG3" s="3"/>
      <c r="AH3" s="3"/>
      <c r="AI3" s="42"/>
      <c r="AJ3" s="9">
        <f t="shared" si="0"/>
        <v>153</v>
      </c>
      <c r="AK3" s="11">
        <f t="shared" si="1"/>
        <v>6</v>
      </c>
      <c r="AN3" s="6"/>
      <c r="AO3" s="6"/>
      <c r="AP3" s="6"/>
      <c r="AQ3" s="6"/>
      <c r="AR3" s="6"/>
      <c r="AS3" s="6"/>
    </row>
    <row r="4" spans="1:37" ht="11.25">
      <c r="A4" s="33" t="s">
        <v>13</v>
      </c>
      <c r="B4" s="31"/>
      <c r="C4" s="3"/>
      <c r="D4" s="3">
        <v>18</v>
      </c>
      <c r="E4" s="3">
        <v>26</v>
      </c>
      <c r="F4" s="3"/>
      <c r="G4" s="3"/>
      <c r="H4" s="3"/>
      <c r="I4" s="3"/>
      <c r="J4" s="3">
        <v>24</v>
      </c>
      <c r="K4" s="3">
        <v>30</v>
      </c>
      <c r="L4" s="3"/>
      <c r="M4" s="66">
        <v>11</v>
      </c>
      <c r="N4" s="3"/>
      <c r="O4" s="66">
        <v>11</v>
      </c>
      <c r="P4" s="3">
        <v>17</v>
      </c>
      <c r="Q4" s="3"/>
      <c r="R4" s="3"/>
      <c r="S4" s="3"/>
      <c r="T4" s="66">
        <v>4</v>
      </c>
      <c r="U4" s="73">
        <v>16</v>
      </c>
      <c r="V4" s="3"/>
      <c r="W4" s="66">
        <v>10</v>
      </c>
      <c r="X4" s="33"/>
      <c r="Y4" s="3"/>
      <c r="Z4" s="3"/>
      <c r="AA4" s="66">
        <v>3</v>
      </c>
      <c r="AB4" s="3">
        <v>26</v>
      </c>
      <c r="AC4" s="3"/>
      <c r="AD4" s="3"/>
      <c r="AE4" s="3"/>
      <c r="AF4" s="3"/>
      <c r="AG4" s="3"/>
      <c r="AH4" s="3"/>
      <c r="AI4" s="9">
        <f>-M4-T4-O4-W4-AA4-U4</f>
        <v>-55</v>
      </c>
      <c r="AJ4" s="9">
        <f t="shared" si="0"/>
        <v>141</v>
      </c>
      <c r="AK4" s="11">
        <f t="shared" si="1"/>
        <v>12</v>
      </c>
    </row>
    <row r="5" spans="1:45" ht="11.25" customHeight="1">
      <c r="A5" s="3" t="s">
        <v>7</v>
      </c>
      <c r="B5" s="3">
        <v>32</v>
      </c>
      <c r="C5" s="3"/>
      <c r="D5" s="3">
        <v>29</v>
      </c>
      <c r="E5" s="3"/>
      <c r="F5" s="3"/>
      <c r="G5" s="3"/>
      <c r="H5" s="3"/>
      <c r="I5" s="3"/>
      <c r="J5" s="3"/>
      <c r="K5" s="3">
        <v>11</v>
      </c>
      <c r="L5" s="3"/>
      <c r="M5" s="3"/>
      <c r="N5" s="3"/>
      <c r="O5" s="3">
        <v>22</v>
      </c>
      <c r="P5" s="3"/>
      <c r="Q5" s="3"/>
      <c r="R5" s="3"/>
      <c r="S5" s="3">
        <v>14</v>
      </c>
      <c r="T5" s="3"/>
      <c r="U5" s="9"/>
      <c r="V5" s="3"/>
      <c r="W5" s="3">
        <v>31</v>
      </c>
      <c r="X5" s="3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>
        <f t="shared" si="0"/>
        <v>139</v>
      </c>
      <c r="AK5" s="11">
        <f t="shared" si="1"/>
        <v>6</v>
      </c>
      <c r="AN5" s="6"/>
      <c r="AO5" s="6"/>
      <c r="AP5" s="6"/>
      <c r="AQ5" s="6"/>
      <c r="AR5" s="6"/>
      <c r="AS5" s="6"/>
    </row>
    <row r="6" spans="1:45" ht="11.25" customHeight="1">
      <c r="A6" s="3" t="s">
        <v>154</v>
      </c>
      <c r="B6" s="3"/>
      <c r="C6" s="3"/>
      <c r="D6" s="3"/>
      <c r="E6" s="3"/>
      <c r="F6" s="3">
        <v>24</v>
      </c>
      <c r="G6" s="3">
        <v>25</v>
      </c>
      <c r="H6" s="3"/>
      <c r="I6" s="3">
        <v>33</v>
      </c>
      <c r="J6" s="3"/>
      <c r="K6" s="3"/>
      <c r="L6" s="3">
        <v>30</v>
      </c>
      <c r="M6" s="3"/>
      <c r="N6" s="3"/>
      <c r="O6" s="3"/>
      <c r="P6" s="3"/>
      <c r="Q6" s="3"/>
      <c r="R6" s="3">
        <v>9</v>
      </c>
      <c r="S6" s="3"/>
      <c r="T6" s="3"/>
      <c r="U6" s="9"/>
      <c r="V6" s="3"/>
      <c r="W6" s="3"/>
      <c r="X6" s="33"/>
      <c r="Y6" s="3">
        <v>13</v>
      </c>
      <c r="Z6" s="3"/>
      <c r="AA6" s="66">
        <v>8</v>
      </c>
      <c r="AB6" s="3"/>
      <c r="AC6" s="3"/>
      <c r="AD6" s="3"/>
      <c r="AE6" s="3"/>
      <c r="AF6" s="3"/>
      <c r="AG6" s="3"/>
      <c r="AH6" s="3"/>
      <c r="AI6" s="42">
        <f>-AA6</f>
        <v>-8</v>
      </c>
      <c r="AJ6" s="9">
        <f t="shared" si="0"/>
        <v>134</v>
      </c>
      <c r="AK6" s="11">
        <f t="shared" si="1"/>
        <v>7</v>
      </c>
      <c r="AL6" s="89">
        <f>SUM(AM6:AN6)</f>
        <v>41</v>
      </c>
      <c r="AM6" s="3">
        <v>33</v>
      </c>
      <c r="AN6" s="3">
        <v>8</v>
      </c>
      <c r="AO6" s="6"/>
      <c r="AP6" s="6"/>
      <c r="AQ6" s="6"/>
      <c r="AR6" s="6"/>
      <c r="AS6" s="6"/>
    </row>
    <row r="7" spans="1:45" ht="11.25" customHeight="1">
      <c r="A7" s="3" t="s">
        <v>384</v>
      </c>
      <c r="B7" s="66">
        <v>5</v>
      </c>
      <c r="C7" s="3"/>
      <c r="D7" s="3">
        <v>25</v>
      </c>
      <c r="E7" s="3">
        <v>25</v>
      </c>
      <c r="F7" s="3"/>
      <c r="G7" s="3"/>
      <c r="H7" s="3"/>
      <c r="I7" s="66">
        <v>11</v>
      </c>
      <c r="J7" s="3">
        <v>20</v>
      </c>
      <c r="K7" s="3">
        <v>19</v>
      </c>
      <c r="L7" s="3"/>
      <c r="M7" s="3">
        <v>18</v>
      </c>
      <c r="N7" s="3"/>
      <c r="O7" s="3"/>
      <c r="P7" s="3"/>
      <c r="Q7" s="66">
        <v>6</v>
      </c>
      <c r="R7" s="3"/>
      <c r="S7" s="3"/>
      <c r="T7" s="3"/>
      <c r="U7" s="73">
        <v>6</v>
      </c>
      <c r="V7" s="66">
        <v>6</v>
      </c>
      <c r="W7" s="3">
        <v>27</v>
      </c>
      <c r="X7" s="33"/>
      <c r="Y7" s="3"/>
      <c r="Z7" s="3"/>
      <c r="AA7" s="66">
        <v>10</v>
      </c>
      <c r="AB7" s="3">
        <v>15</v>
      </c>
      <c r="AC7" s="3"/>
      <c r="AD7" s="3"/>
      <c r="AE7" s="3"/>
      <c r="AF7" s="3"/>
      <c r="AG7" s="3"/>
      <c r="AH7" s="3"/>
      <c r="AI7" s="42">
        <f>-B7-Q7-U7-V7-I7-AA7-AB7</f>
        <v>-59</v>
      </c>
      <c r="AJ7" s="9">
        <f t="shared" si="0"/>
        <v>134</v>
      </c>
      <c r="AK7" s="11">
        <f t="shared" si="1"/>
        <v>13</v>
      </c>
      <c r="AL7" s="89">
        <f>SUM(AM7:AN7)</f>
        <v>21</v>
      </c>
      <c r="AM7" s="3">
        <v>11</v>
      </c>
      <c r="AN7" s="3">
        <v>10</v>
      </c>
      <c r="AO7" s="6"/>
      <c r="AP7" s="6"/>
      <c r="AQ7" s="6"/>
      <c r="AR7" s="6"/>
      <c r="AS7" s="6"/>
    </row>
    <row r="8" spans="1:37" ht="11.25" customHeight="1">
      <c r="A8" s="3" t="s">
        <v>287</v>
      </c>
      <c r="B8" s="3"/>
      <c r="C8" s="3"/>
      <c r="D8" s="3">
        <v>16</v>
      </c>
      <c r="E8" s="3">
        <v>19</v>
      </c>
      <c r="F8" s="3"/>
      <c r="G8" s="3"/>
      <c r="H8" s="3"/>
      <c r="I8" s="3"/>
      <c r="J8" s="66">
        <v>12</v>
      </c>
      <c r="K8" s="66">
        <v>13</v>
      </c>
      <c r="L8" s="3"/>
      <c r="M8" s="66">
        <v>11</v>
      </c>
      <c r="N8" s="3"/>
      <c r="O8" s="3"/>
      <c r="P8" s="66">
        <v>13</v>
      </c>
      <c r="Q8" s="3"/>
      <c r="R8" s="3"/>
      <c r="S8" s="3"/>
      <c r="T8" s="3">
        <v>13</v>
      </c>
      <c r="U8" s="9">
        <v>16</v>
      </c>
      <c r="V8" s="3"/>
      <c r="W8" s="3">
        <v>22</v>
      </c>
      <c r="X8" s="33"/>
      <c r="Y8" s="3"/>
      <c r="Z8" s="3"/>
      <c r="AA8" s="66">
        <v>7</v>
      </c>
      <c r="AB8" s="3">
        <v>29</v>
      </c>
      <c r="AC8" s="3"/>
      <c r="AD8" s="3"/>
      <c r="AE8" s="3"/>
      <c r="AF8" s="3"/>
      <c r="AG8" s="3"/>
      <c r="AH8" s="3"/>
      <c r="AI8" s="9">
        <f>-M8-J8-K8-AA8-P8</f>
        <v>-56</v>
      </c>
      <c r="AJ8" s="9">
        <f t="shared" si="0"/>
        <v>115</v>
      </c>
      <c r="AK8" s="11">
        <f t="shared" si="1"/>
        <v>11</v>
      </c>
    </row>
    <row r="9" spans="1:37" ht="11.25" customHeight="1">
      <c r="A9" s="3" t="s">
        <v>18</v>
      </c>
      <c r="B9" s="3"/>
      <c r="C9" s="3"/>
      <c r="D9" s="3"/>
      <c r="E9" s="3">
        <v>16</v>
      </c>
      <c r="F9" s="3"/>
      <c r="G9" s="3"/>
      <c r="H9" s="3"/>
      <c r="I9" s="3"/>
      <c r="J9" s="3">
        <v>9</v>
      </c>
      <c r="K9" s="3">
        <v>14</v>
      </c>
      <c r="L9" s="3"/>
      <c r="M9" s="3">
        <v>26</v>
      </c>
      <c r="N9" s="3"/>
      <c r="O9" s="3"/>
      <c r="P9" s="3"/>
      <c r="Q9" s="3"/>
      <c r="R9" s="3"/>
      <c r="S9" s="3"/>
      <c r="T9" s="66">
        <v>3</v>
      </c>
      <c r="U9" s="9">
        <v>13</v>
      </c>
      <c r="V9" s="3"/>
      <c r="W9" s="3">
        <v>19</v>
      </c>
      <c r="X9" s="33"/>
      <c r="Y9" s="3"/>
      <c r="Z9" s="3"/>
      <c r="AA9" s="3"/>
      <c r="AB9" s="3"/>
      <c r="AC9" s="3"/>
      <c r="AD9" s="3"/>
      <c r="AE9" s="3"/>
      <c r="AF9" s="3"/>
      <c r="AG9" s="3"/>
      <c r="AH9" s="3"/>
      <c r="AI9" s="9">
        <f>-T9</f>
        <v>-3</v>
      </c>
      <c r="AJ9" s="9">
        <f t="shared" si="0"/>
        <v>97</v>
      </c>
      <c r="AK9" s="11">
        <f t="shared" si="1"/>
        <v>7</v>
      </c>
    </row>
    <row r="10" spans="1:37" ht="11.25" customHeight="1">
      <c r="A10" s="3" t="s">
        <v>400</v>
      </c>
      <c r="B10" s="3"/>
      <c r="C10" s="3"/>
      <c r="D10" s="3"/>
      <c r="E10" s="3">
        <v>5</v>
      </c>
      <c r="F10" s="3"/>
      <c r="G10" s="3"/>
      <c r="H10" s="3"/>
      <c r="I10" s="3"/>
      <c r="J10" s="3">
        <v>18</v>
      </c>
      <c r="K10" s="3"/>
      <c r="L10" s="3"/>
      <c r="M10" s="3"/>
      <c r="N10" s="3"/>
      <c r="O10" s="3">
        <v>26</v>
      </c>
      <c r="P10" s="3"/>
      <c r="Q10" s="3"/>
      <c r="R10" s="3"/>
      <c r="S10" s="3"/>
      <c r="T10" s="3">
        <v>20</v>
      </c>
      <c r="U10" s="9">
        <v>11</v>
      </c>
      <c r="V10" s="3"/>
      <c r="W10" s="3">
        <v>9</v>
      </c>
      <c r="X10" s="3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9"/>
      <c r="AJ10" s="9">
        <f t="shared" si="0"/>
        <v>89</v>
      </c>
      <c r="AK10" s="11">
        <f t="shared" si="1"/>
        <v>6</v>
      </c>
    </row>
    <row r="11" spans="1:37" ht="11.25">
      <c r="A11" s="3" t="s">
        <v>49</v>
      </c>
      <c r="B11" s="3"/>
      <c r="C11" s="3"/>
      <c r="D11" s="3">
        <v>17</v>
      </c>
      <c r="E11" s="3">
        <v>17</v>
      </c>
      <c r="F11" s="3"/>
      <c r="G11" s="3"/>
      <c r="H11" s="3"/>
      <c r="I11" s="3"/>
      <c r="J11" s="3"/>
      <c r="K11" s="3">
        <v>17</v>
      </c>
      <c r="L11" s="3"/>
      <c r="M11" s="3">
        <v>13</v>
      </c>
      <c r="N11" s="3"/>
      <c r="O11" s="66">
        <v>6</v>
      </c>
      <c r="P11" s="3"/>
      <c r="Q11" s="3"/>
      <c r="R11" s="3"/>
      <c r="S11" s="3"/>
      <c r="T11" s="66">
        <v>2</v>
      </c>
      <c r="U11" s="9"/>
      <c r="V11" s="3"/>
      <c r="W11" s="3">
        <v>12</v>
      </c>
      <c r="X11" s="33"/>
      <c r="Y11" s="3"/>
      <c r="Z11" s="3"/>
      <c r="AA11" s="3">
        <v>10</v>
      </c>
      <c r="AB11" s="3"/>
      <c r="AC11" s="3"/>
      <c r="AD11" s="3"/>
      <c r="AE11" s="3"/>
      <c r="AF11" s="3"/>
      <c r="AG11" s="3"/>
      <c r="AH11" s="3"/>
      <c r="AI11" s="9">
        <f>-T11-O11</f>
        <v>-8</v>
      </c>
      <c r="AJ11" s="9">
        <f t="shared" si="0"/>
        <v>86</v>
      </c>
      <c r="AK11" s="11">
        <f t="shared" si="1"/>
        <v>8</v>
      </c>
    </row>
    <row r="12" spans="1:37" ht="11.25">
      <c r="A12" s="3" t="s">
        <v>466</v>
      </c>
      <c r="B12" s="3"/>
      <c r="C12" s="3"/>
      <c r="D12" s="3">
        <v>14</v>
      </c>
      <c r="E12" s="3"/>
      <c r="F12" s="3"/>
      <c r="G12" s="3"/>
      <c r="H12" s="3"/>
      <c r="I12" s="3"/>
      <c r="J12" s="3">
        <v>11</v>
      </c>
      <c r="K12" s="3">
        <v>10</v>
      </c>
      <c r="L12" s="3"/>
      <c r="M12" s="3"/>
      <c r="N12" s="3"/>
      <c r="O12" s="3"/>
      <c r="P12" s="3"/>
      <c r="Q12" s="3"/>
      <c r="R12" s="3"/>
      <c r="S12" s="3"/>
      <c r="T12" s="3"/>
      <c r="U12" s="3">
        <v>18</v>
      </c>
      <c r="V12" s="3"/>
      <c r="W12" s="3">
        <v>19</v>
      </c>
      <c r="X12" s="33"/>
      <c r="Y12" s="3"/>
      <c r="Z12" s="3"/>
      <c r="AA12" s="3">
        <v>13</v>
      </c>
      <c r="AB12" s="3"/>
      <c r="AC12" s="3"/>
      <c r="AD12" s="3"/>
      <c r="AE12" s="3"/>
      <c r="AF12" s="3"/>
      <c r="AG12" s="3"/>
      <c r="AH12" s="3"/>
      <c r="AI12" s="42"/>
      <c r="AJ12" s="9">
        <f t="shared" si="0"/>
        <v>85</v>
      </c>
      <c r="AK12" s="11">
        <f t="shared" si="1"/>
        <v>6</v>
      </c>
    </row>
    <row r="13" spans="1:37" ht="11.25" customHeight="1">
      <c r="A13" s="3" t="s">
        <v>406</v>
      </c>
      <c r="B13" s="3"/>
      <c r="C13" s="3"/>
      <c r="D13" s="3">
        <v>16</v>
      </c>
      <c r="E13" s="3"/>
      <c r="F13" s="3"/>
      <c r="G13" s="3"/>
      <c r="H13" s="3"/>
      <c r="I13" s="3"/>
      <c r="J13" s="3">
        <v>11</v>
      </c>
      <c r="K13" s="66">
        <v>4</v>
      </c>
      <c r="L13" s="3"/>
      <c r="M13" s="66">
        <v>5</v>
      </c>
      <c r="N13" s="3"/>
      <c r="O13" s="66">
        <v>8</v>
      </c>
      <c r="P13" s="66">
        <v>9</v>
      </c>
      <c r="Q13" s="3"/>
      <c r="R13" s="3"/>
      <c r="S13" s="3"/>
      <c r="T13" s="3">
        <v>14</v>
      </c>
      <c r="U13" s="3">
        <v>10</v>
      </c>
      <c r="V13" s="3"/>
      <c r="W13" s="3">
        <v>21</v>
      </c>
      <c r="X13" s="33"/>
      <c r="Y13" s="3"/>
      <c r="Z13" s="3"/>
      <c r="AA13" s="66">
        <v>4</v>
      </c>
      <c r="AB13" s="3">
        <v>10</v>
      </c>
      <c r="AC13" s="3"/>
      <c r="AD13" s="3"/>
      <c r="AE13" s="3"/>
      <c r="AF13" s="3"/>
      <c r="AG13" s="3"/>
      <c r="AH13" s="3"/>
      <c r="AI13" s="9">
        <f>-K13-M13-O13-AA13-P13</f>
        <v>-30</v>
      </c>
      <c r="AJ13" s="9">
        <f t="shared" si="0"/>
        <v>82</v>
      </c>
      <c r="AK13" s="11">
        <f t="shared" si="1"/>
        <v>11</v>
      </c>
    </row>
    <row r="14" spans="1:37" ht="11.25">
      <c r="A14" s="3" t="s">
        <v>132</v>
      </c>
      <c r="B14" s="3"/>
      <c r="C14" s="3"/>
      <c r="D14" s="3">
        <v>9</v>
      </c>
      <c r="E14" s="3"/>
      <c r="F14" s="3"/>
      <c r="G14" s="3"/>
      <c r="H14" s="3"/>
      <c r="I14" s="3"/>
      <c r="J14" s="3">
        <v>13</v>
      </c>
      <c r="K14" s="3">
        <v>10</v>
      </c>
      <c r="L14" s="3"/>
      <c r="M14" s="3"/>
      <c r="N14" s="3"/>
      <c r="O14" s="3"/>
      <c r="P14" s="66">
        <v>6</v>
      </c>
      <c r="Q14" s="3"/>
      <c r="R14" s="3"/>
      <c r="S14" s="3"/>
      <c r="T14" s="3">
        <v>15</v>
      </c>
      <c r="U14" s="73">
        <v>5</v>
      </c>
      <c r="V14" s="3"/>
      <c r="W14" s="3">
        <v>15</v>
      </c>
      <c r="X14" s="33"/>
      <c r="Y14" s="3"/>
      <c r="Z14" s="3"/>
      <c r="AA14" s="3"/>
      <c r="AB14" s="3">
        <v>18</v>
      </c>
      <c r="AC14" s="3"/>
      <c r="AD14" s="3"/>
      <c r="AE14" s="3"/>
      <c r="AF14" s="3"/>
      <c r="AG14" s="3"/>
      <c r="AH14" s="3"/>
      <c r="AI14" s="9">
        <f>-U14-P14</f>
        <v>-11</v>
      </c>
      <c r="AJ14" s="9">
        <f t="shared" si="0"/>
        <v>80</v>
      </c>
      <c r="AK14" s="11">
        <f t="shared" si="1"/>
        <v>8</v>
      </c>
    </row>
    <row r="15" spans="1:37" ht="11.25" customHeight="1">
      <c r="A15" s="3" t="s">
        <v>180</v>
      </c>
      <c r="B15" s="3"/>
      <c r="C15" s="3"/>
      <c r="D15" s="3">
        <v>13</v>
      </c>
      <c r="E15" s="3"/>
      <c r="F15" s="3"/>
      <c r="G15" s="3"/>
      <c r="H15" s="3"/>
      <c r="I15" s="3">
        <v>16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9">
        <v>16</v>
      </c>
      <c r="V15" s="3"/>
      <c r="W15" s="3"/>
      <c r="X15" s="33"/>
      <c r="Y15" s="3"/>
      <c r="Z15" s="3"/>
      <c r="AA15" s="3">
        <v>27</v>
      </c>
      <c r="AB15" s="3"/>
      <c r="AC15" s="3"/>
      <c r="AD15" s="3"/>
      <c r="AE15" s="3"/>
      <c r="AF15" s="3"/>
      <c r="AG15" s="3"/>
      <c r="AH15" s="3"/>
      <c r="AI15" s="9"/>
      <c r="AJ15" s="9">
        <f t="shared" si="0"/>
        <v>72</v>
      </c>
      <c r="AK15" s="11">
        <f t="shared" si="1"/>
        <v>4</v>
      </c>
    </row>
    <row r="16" spans="1:45" ht="11.25">
      <c r="A16" s="3" t="s">
        <v>19</v>
      </c>
      <c r="B16" s="3"/>
      <c r="C16" s="3"/>
      <c r="D16" s="3">
        <v>8</v>
      </c>
      <c r="E16" s="3"/>
      <c r="F16" s="3"/>
      <c r="G16" s="3"/>
      <c r="H16" s="3"/>
      <c r="I16" s="3">
        <v>11</v>
      </c>
      <c r="J16" s="3">
        <v>15</v>
      </c>
      <c r="K16" s="3"/>
      <c r="L16" s="3"/>
      <c r="M16" s="66">
        <v>5</v>
      </c>
      <c r="N16" s="3"/>
      <c r="O16" s="3"/>
      <c r="P16" s="3"/>
      <c r="Q16" s="3"/>
      <c r="R16" s="3"/>
      <c r="S16" s="3"/>
      <c r="T16" s="3"/>
      <c r="U16" s="3">
        <v>9</v>
      </c>
      <c r="V16" s="3">
        <v>12</v>
      </c>
      <c r="W16" s="3"/>
      <c r="X16" s="33"/>
      <c r="Y16" s="3"/>
      <c r="Z16" s="3"/>
      <c r="AA16" s="3">
        <v>15</v>
      </c>
      <c r="AB16" s="3"/>
      <c r="AC16" s="3"/>
      <c r="AD16" s="3"/>
      <c r="AE16" s="3"/>
      <c r="AF16" s="3"/>
      <c r="AG16" s="3"/>
      <c r="AH16" s="3"/>
      <c r="AI16" s="42">
        <f>-M16</f>
        <v>-5</v>
      </c>
      <c r="AJ16" s="9">
        <f t="shared" si="0"/>
        <v>70</v>
      </c>
      <c r="AK16" s="11">
        <f t="shared" si="1"/>
        <v>7</v>
      </c>
      <c r="AL16" s="6"/>
      <c r="AM16" s="6"/>
      <c r="AN16" s="6"/>
      <c r="AO16" s="6"/>
      <c r="AP16" s="6"/>
      <c r="AQ16" s="6"/>
      <c r="AR16" s="6"/>
      <c r="AS16" s="6"/>
    </row>
    <row r="17" spans="1:37" ht="11.25">
      <c r="A17" s="3" t="s">
        <v>10</v>
      </c>
      <c r="B17" s="3"/>
      <c r="C17" s="3"/>
      <c r="D17" s="3">
        <v>13</v>
      </c>
      <c r="E17" s="3">
        <v>18</v>
      </c>
      <c r="F17" s="3"/>
      <c r="G17" s="3"/>
      <c r="H17" s="3"/>
      <c r="I17" s="3"/>
      <c r="J17" s="3">
        <v>32</v>
      </c>
      <c r="K17" s="3"/>
      <c r="L17" s="3"/>
      <c r="M17" s="3"/>
      <c r="N17" s="3"/>
      <c r="O17" s="3">
        <v>6</v>
      </c>
      <c r="P17" s="3"/>
      <c r="Q17" s="3"/>
      <c r="R17" s="3"/>
      <c r="S17" s="3"/>
      <c r="T17" s="3"/>
      <c r="U17" s="9"/>
      <c r="V17" s="3"/>
      <c r="W17" s="3"/>
      <c r="X17" s="3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42"/>
      <c r="AJ17" s="9">
        <f t="shared" si="0"/>
        <v>69</v>
      </c>
      <c r="AK17" s="11">
        <f t="shared" si="1"/>
        <v>4</v>
      </c>
    </row>
    <row r="18" spans="1:37" ht="11.25" customHeight="1">
      <c r="A18" s="3" t="s">
        <v>374</v>
      </c>
      <c r="B18" s="3"/>
      <c r="C18" s="3"/>
      <c r="D18" s="3"/>
      <c r="E18" s="3"/>
      <c r="F18" s="3">
        <v>34</v>
      </c>
      <c r="G18" s="3"/>
      <c r="H18" s="3"/>
      <c r="I18" s="3"/>
      <c r="J18" s="3"/>
      <c r="K18" s="3"/>
      <c r="L18" s="3">
        <v>21</v>
      </c>
      <c r="M18" s="3"/>
      <c r="N18" s="3"/>
      <c r="O18" s="3"/>
      <c r="P18" s="3"/>
      <c r="Q18" s="3"/>
      <c r="R18" s="3">
        <v>14</v>
      </c>
      <c r="S18" s="3"/>
      <c r="T18" s="3"/>
      <c r="U18" s="9"/>
      <c r="V18" s="3"/>
      <c r="W18" s="3"/>
      <c r="X18" s="3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9"/>
      <c r="AJ18" s="9">
        <f t="shared" si="0"/>
        <v>69</v>
      </c>
      <c r="AK18" s="11">
        <f t="shared" si="1"/>
        <v>3</v>
      </c>
    </row>
    <row r="19" spans="1:37" ht="11.25">
      <c r="A19" s="3" t="s">
        <v>59</v>
      </c>
      <c r="B19" s="3"/>
      <c r="C19" s="3"/>
      <c r="D19" s="66">
        <v>5</v>
      </c>
      <c r="E19" s="3">
        <v>8</v>
      </c>
      <c r="F19" s="3"/>
      <c r="G19" s="3"/>
      <c r="H19" s="3"/>
      <c r="I19" s="3"/>
      <c r="J19" s="3">
        <v>11</v>
      </c>
      <c r="K19" s="66">
        <v>4</v>
      </c>
      <c r="L19" s="3"/>
      <c r="M19" s="3"/>
      <c r="N19" s="3"/>
      <c r="O19" s="3"/>
      <c r="P19" s="3"/>
      <c r="Q19" s="3"/>
      <c r="R19" s="3"/>
      <c r="S19" s="3"/>
      <c r="T19" s="3">
        <v>9</v>
      </c>
      <c r="U19" s="9">
        <v>8</v>
      </c>
      <c r="V19" s="3"/>
      <c r="W19" s="3">
        <v>18</v>
      </c>
      <c r="X19" s="33"/>
      <c r="Y19" s="3"/>
      <c r="Z19" s="3"/>
      <c r="AA19" s="3"/>
      <c r="AB19" s="3">
        <v>8</v>
      </c>
      <c r="AC19" s="3"/>
      <c r="AD19" s="3"/>
      <c r="AE19" s="3"/>
      <c r="AF19" s="3"/>
      <c r="AG19" s="3"/>
      <c r="AH19" s="3"/>
      <c r="AI19" s="9">
        <f>-K19-D19</f>
        <v>-9</v>
      </c>
      <c r="AJ19" s="9">
        <f t="shared" si="0"/>
        <v>62</v>
      </c>
      <c r="AK19" s="11">
        <f t="shared" si="1"/>
        <v>8</v>
      </c>
    </row>
    <row r="20" spans="1:37" ht="11.25" customHeight="1">
      <c r="A20" s="3" t="s">
        <v>152</v>
      </c>
      <c r="B20" s="3"/>
      <c r="C20" s="3"/>
      <c r="D20" s="3">
        <v>9</v>
      </c>
      <c r="E20" s="3"/>
      <c r="F20" s="3"/>
      <c r="G20" s="3"/>
      <c r="H20" s="3"/>
      <c r="I20" s="3">
        <v>5</v>
      </c>
      <c r="J20" s="3">
        <v>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9"/>
      <c r="V20" s="3">
        <v>10</v>
      </c>
      <c r="W20" s="3">
        <v>15</v>
      </c>
      <c r="X20" s="33"/>
      <c r="Y20" s="3"/>
      <c r="Z20" s="3"/>
      <c r="AA20" s="3"/>
      <c r="AB20" s="3">
        <v>16</v>
      </c>
      <c r="AC20" s="3"/>
      <c r="AD20" s="3"/>
      <c r="AE20" s="3"/>
      <c r="AF20" s="3"/>
      <c r="AG20" s="3"/>
      <c r="AH20" s="3"/>
      <c r="AI20" s="9"/>
      <c r="AJ20" s="9">
        <f t="shared" si="0"/>
        <v>61</v>
      </c>
      <c r="AK20" s="11">
        <f t="shared" si="1"/>
        <v>6</v>
      </c>
    </row>
    <row r="21" spans="1:37" ht="11.25">
      <c r="A21" s="3" t="s">
        <v>32</v>
      </c>
      <c r="B21" s="3"/>
      <c r="C21" s="3"/>
      <c r="D21" s="3"/>
      <c r="E21" s="3"/>
      <c r="F21" s="3">
        <v>13</v>
      </c>
      <c r="G21" s="3"/>
      <c r="H21" s="3"/>
      <c r="I21" s="3"/>
      <c r="J21" s="3"/>
      <c r="K21" s="3"/>
      <c r="L21" s="3">
        <v>16</v>
      </c>
      <c r="M21" s="3"/>
      <c r="N21" s="3"/>
      <c r="O21" s="3"/>
      <c r="P21" s="3"/>
      <c r="Q21" s="3"/>
      <c r="R21" s="3">
        <v>29</v>
      </c>
      <c r="S21" s="3"/>
      <c r="T21" s="3"/>
      <c r="U21" s="9"/>
      <c r="V21" s="3"/>
      <c r="W21" s="3"/>
      <c r="X21" s="3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2"/>
      <c r="AJ21" s="9">
        <f t="shared" si="0"/>
        <v>58</v>
      </c>
      <c r="AK21" s="11">
        <f t="shared" si="1"/>
        <v>3</v>
      </c>
    </row>
    <row r="22" spans="1:37" ht="11.25" customHeight="1">
      <c r="A22" s="3" t="s">
        <v>363</v>
      </c>
      <c r="B22" s="3"/>
      <c r="C22" s="3"/>
      <c r="D22" s="3">
        <v>14</v>
      </c>
      <c r="E22" s="3"/>
      <c r="F22" s="3"/>
      <c r="G22" s="3"/>
      <c r="H22" s="3"/>
      <c r="I22" s="3"/>
      <c r="J22" s="3">
        <v>9</v>
      </c>
      <c r="K22" s="3">
        <v>18</v>
      </c>
      <c r="L22" s="3"/>
      <c r="M22" s="3"/>
      <c r="N22" s="3"/>
      <c r="O22" s="3"/>
      <c r="P22" s="3">
        <v>4</v>
      </c>
      <c r="Q22" s="3"/>
      <c r="R22" s="3"/>
      <c r="S22" s="3"/>
      <c r="T22" s="3"/>
      <c r="U22" s="3"/>
      <c r="V22" s="3"/>
      <c r="W22" s="3">
        <v>8</v>
      </c>
      <c r="X22" s="3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42"/>
      <c r="AJ22" s="9">
        <f t="shared" si="0"/>
        <v>53</v>
      </c>
      <c r="AK22" s="11">
        <f t="shared" si="1"/>
        <v>5</v>
      </c>
    </row>
    <row r="23" spans="1:37" ht="11.25">
      <c r="A23" s="3" t="s">
        <v>71</v>
      </c>
      <c r="B23" s="3"/>
      <c r="C23" s="3"/>
      <c r="D23" s="3"/>
      <c r="E23" s="3"/>
      <c r="F23" s="3">
        <v>6</v>
      </c>
      <c r="G23" s="3">
        <v>8</v>
      </c>
      <c r="H23" s="3"/>
      <c r="I23" s="3"/>
      <c r="J23" s="3"/>
      <c r="K23" s="3"/>
      <c r="L23" s="3">
        <v>7</v>
      </c>
      <c r="M23" s="3"/>
      <c r="N23" s="3"/>
      <c r="O23" s="3"/>
      <c r="P23" s="3"/>
      <c r="Q23" s="3"/>
      <c r="R23" s="3">
        <v>9</v>
      </c>
      <c r="S23" s="3"/>
      <c r="T23" s="3"/>
      <c r="U23" s="3"/>
      <c r="V23" s="3"/>
      <c r="W23" s="3"/>
      <c r="X23" s="33"/>
      <c r="Y23" s="3">
        <v>13</v>
      </c>
      <c r="Z23" s="3"/>
      <c r="AA23" s="3"/>
      <c r="AB23" s="3"/>
      <c r="AC23" s="3"/>
      <c r="AD23" s="3"/>
      <c r="AE23" s="3"/>
      <c r="AF23" s="3"/>
      <c r="AG23" s="3"/>
      <c r="AH23" s="3"/>
      <c r="AI23" s="42"/>
      <c r="AJ23" s="9">
        <f t="shared" si="0"/>
        <v>43</v>
      </c>
      <c r="AK23" s="11">
        <f t="shared" si="1"/>
        <v>5</v>
      </c>
    </row>
    <row r="24" spans="1:37" ht="11.25">
      <c r="A24" s="3" t="s">
        <v>15</v>
      </c>
      <c r="B24" s="3"/>
      <c r="C24" s="3"/>
      <c r="D24" s="3"/>
      <c r="E24" s="3">
        <v>17</v>
      </c>
      <c r="F24" s="3"/>
      <c r="G24" s="3"/>
      <c r="H24" s="3">
        <v>4</v>
      </c>
      <c r="I24" s="3"/>
      <c r="J24" s="3"/>
      <c r="K24" s="3"/>
      <c r="L24" s="3"/>
      <c r="M24" s="3">
        <v>15</v>
      </c>
      <c r="N24" s="3"/>
      <c r="O24" s="3"/>
      <c r="P24" s="3"/>
      <c r="Q24" s="3"/>
      <c r="R24" s="3"/>
      <c r="S24" s="3"/>
      <c r="T24" s="3"/>
      <c r="U24" s="9">
        <v>2</v>
      </c>
      <c r="V24" s="3"/>
      <c r="W24" s="3">
        <v>5</v>
      </c>
      <c r="X24" s="3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9"/>
      <c r="AJ24" s="9">
        <f t="shared" si="0"/>
        <v>43</v>
      </c>
      <c r="AK24" s="11">
        <f t="shared" si="1"/>
        <v>5</v>
      </c>
    </row>
    <row r="25" spans="1:37" ht="11.25">
      <c r="A25" s="3" t="s">
        <v>5</v>
      </c>
      <c r="B25" s="3"/>
      <c r="C25" s="3"/>
      <c r="D25" s="3"/>
      <c r="E25" s="3">
        <v>3</v>
      </c>
      <c r="F25" s="3"/>
      <c r="G25" s="3"/>
      <c r="H25" s="3"/>
      <c r="I25" s="3"/>
      <c r="J25" s="3"/>
      <c r="K25" s="3"/>
      <c r="L25" s="3"/>
      <c r="M25" s="3">
        <v>2</v>
      </c>
      <c r="N25" s="3"/>
      <c r="O25" s="3"/>
      <c r="P25" s="3"/>
      <c r="Q25" s="3"/>
      <c r="R25" s="3"/>
      <c r="S25" s="3"/>
      <c r="T25" s="3"/>
      <c r="U25" s="9">
        <v>11</v>
      </c>
      <c r="V25" s="3">
        <v>18</v>
      </c>
      <c r="W25" s="3"/>
      <c r="X25" s="33"/>
      <c r="Y25" s="3"/>
      <c r="Z25" s="3"/>
      <c r="AA25" s="3">
        <v>5</v>
      </c>
      <c r="AB25" s="3">
        <v>3</v>
      </c>
      <c r="AC25" s="3"/>
      <c r="AD25" s="3"/>
      <c r="AE25" s="3"/>
      <c r="AF25" s="3"/>
      <c r="AG25" s="3"/>
      <c r="AH25" s="3"/>
      <c r="AI25" s="42"/>
      <c r="AJ25" s="9">
        <f t="shared" si="0"/>
        <v>42</v>
      </c>
      <c r="AK25" s="11">
        <f t="shared" si="1"/>
        <v>6</v>
      </c>
    </row>
    <row r="26" spans="1:37" ht="11.25">
      <c r="A26" s="3" t="s">
        <v>94</v>
      </c>
      <c r="B26" s="3"/>
      <c r="C26" s="3"/>
      <c r="D26" s="3"/>
      <c r="E26" s="3"/>
      <c r="F26" s="3">
        <v>7</v>
      </c>
      <c r="G26" s="3">
        <v>4</v>
      </c>
      <c r="H26" s="3"/>
      <c r="I26" s="3"/>
      <c r="J26" s="3"/>
      <c r="K26" s="3"/>
      <c r="L26" s="3">
        <v>11</v>
      </c>
      <c r="M26" s="3"/>
      <c r="N26" s="3"/>
      <c r="O26" s="3"/>
      <c r="P26" s="3"/>
      <c r="Q26" s="3"/>
      <c r="R26" s="3">
        <v>7</v>
      </c>
      <c r="S26" s="3"/>
      <c r="T26" s="3"/>
      <c r="U26" s="9"/>
      <c r="V26" s="3"/>
      <c r="W26" s="3"/>
      <c r="X26" s="33"/>
      <c r="Y26" s="3">
        <v>11</v>
      </c>
      <c r="Z26" s="3"/>
      <c r="AA26" s="3"/>
      <c r="AB26" s="3"/>
      <c r="AC26" s="3"/>
      <c r="AD26" s="3"/>
      <c r="AE26" s="3"/>
      <c r="AF26" s="3"/>
      <c r="AG26" s="3"/>
      <c r="AH26" s="3"/>
      <c r="AI26" s="9"/>
      <c r="AJ26" s="9">
        <f t="shared" si="0"/>
        <v>40</v>
      </c>
      <c r="AK26" s="11">
        <f t="shared" si="1"/>
        <v>5</v>
      </c>
    </row>
    <row r="27" spans="1:37" ht="11.25">
      <c r="A27" s="3" t="s">
        <v>230</v>
      </c>
      <c r="B27" s="3"/>
      <c r="C27" s="3">
        <v>16</v>
      </c>
      <c r="D27" s="3"/>
      <c r="E27" s="3"/>
      <c r="F27" s="3"/>
      <c r="G27" s="3"/>
      <c r="H27" s="3"/>
      <c r="I27" s="3"/>
      <c r="J27" s="3"/>
      <c r="K27" s="3"/>
      <c r="L27" s="3"/>
      <c r="M27" s="3">
        <v>19</v>
      </c>
      <c r="N27" s="3"/>
      <c r="O27" s="3"/>
      <c r="P27" s="3"/>
      <c r="Q27" s="3"/>
      <c r="R27" s="3"/>
      <c r="S27" s="3"/>
      <c r="T27" s="3"/>
      <c r="U27" s="9"/>
      <c r="V27" s="3"/>
      <c r="W27" s="3"/>
      <c r="X27" s="33"/>
      <c r="Y27" s="3">
        <v>3</v>
      </c>
      <c r="Z27" s="3"/>
      <c r="AA27" s="3"/>
      <c r="AB27" s="3"/>
      <c r="AC27" s="3"/>
      <c r="AD27" s="3"/>
      <c r="AE27" s="3"/>
      <c r="AF27" s="3"/>
      <c r="AG27" s="3"/>
      <c r="AH27" s="3"/>
      <c r="AI27" s="9"/>
      <c r="AJ27" s="9">
        <f t="shared" si="0"/>
        <v>38</v>
      </c>
      <c r="AK27" s="11">
        <f t="shared" si="1"/>
        <v>3</v>
      </c>
    </row>
    <row r="28" spans="1:37" ht="11.25">
      <c r="A28" s="3" t="s">
        <v>46</v>
      </c>
      <c r="B28" s="3"/>
      <c r="C28" s="3"/>
      <c r="D28" s="3">
        <v>24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9"/>
      <c r="V28" s="3"/>
      <c r="W28" s="3">
        <v>8</v>
      </c>
      <c r="X28" s="3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2"/>
      <c r="AJ28" s="9">
        <f t="shared" si="0"/>
        <v>32</v>
      </c>
      <c r="AK28" s="11">
        <f t="shared" si="1"/>
        <v>2</v>
      </c>
    </row>
    <row r="29" spans="1:45" ht="11.25">
      <c r="A29" s="3" t="s">
        <v>174</v>
      </c>
      <c r="B29" s="3">
        <v>2</v>
      </c>
      <c r="C29" s="3"/>
      <c r="D29" s="3"/>
      <c r="E29" s="3"/>
      <c r="F29" s="3"/>
      <c r="G29" s="3"/>
      <c r="H29" s="3">
        <v>4</v>
      </c>
      <c r="I29" s="3"/>
      <c r="J29" s="3"/>
      <c r="K29" s="3"/>
      <c r="L29" s="3"/>
      <c r="M29" s="3"/>
      <c r="N29" s="3"/>
      <c r="O29" s="3">
        <v>7</v>
      </c>
      <c r="P29" s="3"/>
      <c r="Q29" s="3"/>
      <c r="R29" s="3"/>
      <c r="S29" s="3">
        <v>5</v>
      </c>
      <c r="T29" s="3"/>
      <c r="U29" s="9"/>
      <c r="V29" s="3"/>
      <c r="W29" s="3"/>
      <c r="X29" s="33"/>
      <c r="Y29" s="3"/>
      <c r="Z29" s="3">
        <v>12</v>
      </c>
      <c r="AA29" s="3"/>
      <c r="AB29" s="3"/>
      <c r="AC29" s="3"/>
      <c r="AD29" s="3"/>
      <c r="AE29" s="3"/>
      <c r="AF29" s="3"/>
      <c r="AG29" s="3"/>
      <c r="AH29" s="3"/>
      <c r="AI29" s="9"/>
      <c r="AJ29" s="9">
        <f t="shared" si="0"/>
        <v>30</v>
      </c>
      <c r="AK29" s="11">
        <f t="shared" si="1"/>
        <v>5</v>
      </c>
      <c r="AN29" s="6"/>
      <c r="AO29" s="6"/>
      <c r="AP29" s="6"/>
      <c r="AQ29" s="6"/>
      <c r="AR29" s="6"/>
      <c r="AS29" s="6"/>
    </row>
    <row r="30" spans="1:45" ht="11.25">
      <c r="A30" s="3" t="s">
        <v>364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27</v>
      </c>
      <c r="O30" s="3"/>
      <c r="P30" s="3"/>
      <c r="Q30" s="3"/>
      <c r="R30" s="3"/>
      <c r="S30" s="3"/>
      <c r="T30" s="3"/>
      <c r="U30" s="9"/>
      <c r="V30" s="3"/>
      <c r="W30" s="3"/>
      <c r="X30" s="3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2"/>
      <c r="AJ30" s="9">
        <f t="shared" si="0"/>
        <v>27</v>
      </c>
      <c r="AK30" s="11">
        <f t="shared" si="1"/>
        <v>1</v>
      </c>
      <c r="AN30" s="6"/>
      <c r="AO30" s="6"/>
      <c r="AP30" s="6"/>
      <c r="AQ30" s="6"/>
      <c r="AR30" s="6"/>
      <c r="AS30" s="6"/>
    </row>
    <row r="31" spans="1:45" ht="11.25" customHeight="1">
      <c r="A31" s="3" t="s">
        <v>632</v>
      </c>
      <c r="B31" s="3"/>
      <c r="C31" s="3">
        <v>27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9"/>
      <c r="V31" s="3"/>
      <c r="W31" s="3"/>
      <c r="X31" s="3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9"/>
      <c r="AJ31" s="9">
        <f t="shared" si="0"/>
        <v>27</v>
      </c>
      <c r="AK31" s="11">
        <f t="shared" si="1"/>
        <v>1</v>
      </c>
      <c r="AL31" s="6"/>
      <c r="AM31" s="6"/>
      <c r="AN31" s="6"/>
      <c r="AO31" s="6"/>
      <c r="AP31" s="6"/>
      <c r="AQ31" s="6"/>
      <c r="AR31" s="6"/>
      <c r="AS31" s="6"/>
    </row>
    <row r="32" spans="1:45" ht="11.25" customHeight="1">
      <c r="A32" s="3" t="s">
        <v>370</v>
      </c>
      <c r="B32" s="3">
        <v>19</v>
      </c>
      <c r="C32" s="3">
        <v>3</v>
      </c>
      <c r="D32" s="3"/>
      <c r="E32" s="3"/>
      <c r="F32" s="3"/>
      <c r="G32" s="3">
        <v>3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9"/>
      <c r="V32" s="3"/>
      <c r="W32" s="3"/>
      <c r="X32" s="3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2"/>
      <c r="AJ32" s="9">
        <f t="shared" si="0"/>
        <v>25</v>
      </c>
      <c r="AK32" s="11">
        <f t="shared" si="1"/>
        <v>3</v>
      </c>
      <c r="AN32" s="6"/>
      <c r="AO32" s="6"/>
      <c r="AP32" s="6"/>
      <c r="AQ32" s="6"/>
      <c r="AR32" s="6"/>
      <c r="AS32" s="6"/>
    </row>
    <row r="33" spans="1:37" ht="11.25" customHeight="1">
      <c r="A33" s="3" t="s">
        <v>981</v>
      </c>
      <c r="B33" s="3"/>
      <c r="C33" s="3"/>
      <c r="D33" s="3"/>
      <c r="E33" s="3"/>
      <c r="F33" s="3"/>
      <c r="G33" s="3">
        <v>13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9"/>
      <c r="V33" s="3"/>
      <c r="W33" s="3"/>
      <c r="X33" s="33"/>
      <c r="Y33" s="3">
        <v>11</v>
      </c>
      <c r="Z33" s="3"/>
      <c r="AA33" s="3"/>
      <c r="AB33" s="3"/>
      <c r="AC33" s="3"/>
      <c r="AD33" s="3"/>
      <c r="AE33" s="3"/>
      <c r="AF33" s="3"/>
      <c r="AG33" s="3"/>
      <c r="AH33" s="3"/>
      <c r="AI33" s="9"/>
      <c r="AJ33" s="9">
        <f t="shared" si="0"/>
        <v>24</v>
      </c>
      <c r="AK33" s="11">
        <f t="shared" si="1"/>
        <v>2</v>
      </c>
    </row>
    <row r="34" spans="1:37" ht="11.25" customHeight="1">
      <c r="A34" s="3" t="s">
        <v>177</v>
      </c>
      <c r="B34" s="3"/>
      <c r="C34" s="3"/>
      <c r="D34" s="3"/>
      <c r="E34" s="3">
        <v>3</v>
      </c>
      <c r="F34" s="3"/>
      <c r="G34" s="3"/>
      <c r="H34" s="3"/>
      <c r="I34" s="3"/>
      <c r="J34" s="3"/>
      <c r="K34" s="3"/>
      <c r="L34" s="3"/>
      <c r="M34" s="3"/>
      <c r="N34" s="3"/>
      <c r="O34" s="3">
        <v>5</v>
      </c>
      <c r="P34" s="3"/>
      <c r="Q34" s="3"/>
      <c r="R34" s="3"/>
      <c r="S34" s="3"/>
      <c r="T34" s="3">
        <v>8</v>
      </c>
      <c r="U34" s="3">
        <v>8</v>
      </c>
      <c r="V34" s="3"/>
      <c r="W34" s="3"/>
      <c r="X34" s="3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2"/>
      <c r="AJ34" s="9">
        <f aca="true" t="shared" si="2" ref="AJ34:AJ65">SUM(B34:AI34)</f>
        <v>24</v>
      </c>
      <c r="AK34" s="11">
        <f aca="true" t="shared" si="3" ref="AK34:AK65">COUNTA(B34:AH34)</f>
        <v>4</v>
      </c>
    </row>
    <row r="35" spans="1:45" ht="11.25">
      <c r="A35" s="3" t="s">
        <v>544</v>
      </c>
      <c r="B35" s="3">
        <v>14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8</v>
      </c>
      <c r="O35" s="3"/>
      <c r="P35" s="3"/>
      <c r="Q35" s="3"/>
      <c r="R35" s="3"/>
      <c r="S35" s="3"/>
      <c r="T35" s="3"/>
      <c r="U35" s="9"/>
      <c r="V35" s="3"/>
      <c r="W35" s="3"/>
      <c r="X35" s="3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2"/>
      <c r="AJ35" s="9">
        <f t="shared" si="2"/>
        <v>22</v>
      </c>
      <c r="AK35" s="11">
        <f t="shared" si="3"/>
        <v>2</v>
      </c>
      <c r="AN35" s="6"/>
      <c r="AO35" s="6"/>
      <c r="AP35" s="6"/>
      <c r="AQ35" s="6"/>
      <c r="AR35" s="6"/>
      <c r="AS35" s="6"/>
    </row>
    <row r="36" spans="1:37" ht="11.25" customHeight="1">
      <c r="A36" s="3" t="s">
        <v>60</v>
      </c>
      <c r="B36" s="3"/>
      <c r="C36" s="3"/>
      <c r="D36" s="3"/>
      <c r="E36" s="3"/>
      <c r="F36" s="3"/>
      <c r="G36" s="3"/>
      <c r="H36" s="3">
        <v>9</v>
      </c>
      <c r="I36" s="3"/>
      <c r="J36" s="3"/>
      <c r="K36" s="3"/>
      <c r="L36" s="3"/>
      <c r="M36" s="3"/>
      <c r="N36" s="3"/>
      <c r="O36" s="3"/>
      <c r="P36" s="3"/>
      <c r="Q36" s="3"/>
      <c r="R36" s="9"/>
      <c r="S36" s="3"/>
      <c r="T36" s="3">
        <v>5</v>
      </c>
      <c r="U36" s="9">
        <v>8</v>
      </c>
      <c r="V36" s="3"/>
      <c r="W36" s="3"/>
      <c r="X36" s="3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2"/>
      <c r="AJ36" s="9">
        <f t="shared" si="2"/>
        <v>22</v>
      </c>
      <c r="AK36" s="11">
        <f t="shared" si="3"/>
        <v>3</v>
      </c>
    </row>
    <row r="37" spans="1:37" ht="11.25" customHeight="1">
      <c r="A37" s="3" t="s">
        <v>52</v>
      </c>
      <c r="B37" s="3"/>
      <c r="C37" s="3"/>
      <c r="D37" s="3"/>
      <c r="E37" s="3"/>
      <c r="F37" s="3"/>
      <c r="G37" s="3"/>
      <c r="H37" s="3"/>
      <c r="I37" s="3">
        <v>12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9"/>
      <c r="V37" s="3"/>
      <c r="W37" s="3"/>
      <c r="X37" s="33">
        <v>9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9"/>
      <c r="AJ37" s="9">
        <f t="shared" si="2"/>
        <v>21</v>
      </c>
      <c r="AK37" s="11">
        <f t="shared" si="3"/>
        <v>2</v>
      </c>
    </row>
    <row r="38" spans="1:37" ht="11.25">
      <c r="A38" s="3" t="s">
        <v>1055</v>
      </c>
      <c r="B38" s="3"/>
      <c r="C38" s="3"/>
      <c r="D38" s="3"/>
      <c r="E38" s="3"/>
      <c r="F38" s="3"/>
      <c r="G38" s="3"/>
      <c r="H38" s="3"/>
      <c r="I38" s="3">
        <v>19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9"/>
      <c r="V38" s="3"/>
      <c r="W38" s="3"/>
      <c r="X38" s="3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9"/>
      <c r="AJ38" s="9">
        <f t="shared" si="2"/>
        <v>19</v>
      </c>
      <c r="AK38" s="11">
        <f t="shared" si="3"/>
        <v>1</v>
      </c>
    </row>
    <row r="39" spans="1:37" ht="11.25">
      <c r="A39" s="3" t="s">
        <v>348</v>
      </c>
      <c r="B39" s="3"/>
      <c r="C39" s="3"/>
      <c r="D39" s="3">
        <v>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10</v>
      </c>
      <c r="P39" s="3"/>
      <c r="Q39" s="3"/>
      <c r="R39" s="3"/>
      <c r="S39" s="3"/>
      <c r="T39" s="3"/>
      <c r="U39" s="9"/>
      <c r="V39" s="3"/>
      <c r="W39" s="3"/>
      <c r="X39" s="3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9"/>
      <c r="AJ39" s="9">
        <f t="shared" si="2"/>
        <v>19</v>
      </c>
      <c r="AK39" s="11">
        <f t="shared" si="3"/>
        <v>2</v>
      </c>
    </row>
    <row r="40" spans="1:37" ht="11.25">
      <c r="A40" s="3" t="s">
        <v>158</v>
      </c>
      <c r="B40" s="3"/>
      <c r="C40" s="3"/>
      <c r="D40" s="3"/>
      <c r="E40" s="3"/>
      <c r="F40" s="3"/>
      <c r="G40" s="3"/>
      <c r="H40" s="3"/>
      <c r="I40" s="3"/>
      <c r="J40" s="3">
        <v>2</v>
      </c>
      <c r="K40" s="3">
        <v>4</v>
      </c>
      <c r="L40" s="3"/>
      <c r="M40" s="3"/>
      <c r="N40" s="3"/>
      <c r="O40" s="3"/>
      <c r="P40" s="3">
        <v>6</v>
      </c>
      <c r="Q40" s="3"/>
      <c r="R40" s="3"/>
      <c r="S40" s="3"/>
      <c r="T40" s="3"/>
      <c r="U40" s="3"/>
      <c r="V40" s="3"/>
      <c r="W40" s="3"/>
      <c r="X40" s="33">
        <v>2</v>
      </c>
      <c r="Y40" s="3"/>
      <c r="Z40" s="3"/>
      <c r="AA40" s="3">
        <v>4</v>
      </c>
      <c r="AB40" s="3"/>
      <c r="AC40" s="3"/>
      <c r="AD40" s="3"/>
      <c r="AE40" s="3"/>
      <c r="AF40" s="3"/>
      <c r="AG40" s="3"/>
      <c r="AH40" s="3"/>
      <c r="AI40" s="42"/>
      <c r="AJ40" s="9">
        <f t="shared" si="2"/>
        <v>18</v>
      </c>
      <c r="AK40" s="11">
        <f t="shared" si="3"/>
        <v>5</v>
      </c>
    </row>
    <row r="41" spans="1:37" ht="11.25" customHeight="1">
      <c r="A41" s="3" t="s">
        <v>265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6</v>
      </c>
      <c r="P41" s="3"/>
      <c r="Q41" s="3"/>
      <c r="R41" s="3"/>
      <c r="S41" s="3"/>
      <c r="T41" s="3"/>
      <c r="U41" s="9"/>
      <c r="V41" s="3"/>
      <c r="W41" s="3"/>
      <c r="X41" s="33"/>
      <c r="Y41" s="3"/>
      <c r="Z41" s="3"/>
      <c r="AA41" s="3"/>
      <c r="AB41" s="3">
        <v>12</v>
      </c>
      <c r="AC41" s="3"/>
      <c r="AD41" s="3"/>
      <c r="AE41" s="3"/>
      <c r="AF41" s="3"/>
      <c r="AG41" s="3"/>
      <c r="AH41" s="3"/>
      <c r="AI41" s="9"/>
      <c r="AJ41" s="9">
        <f t="shared" si="2"/>
        <v>18</v>
      </c>
      <c r="AK41" s="11">
        <f t="shared" si="3"/>
        <v>2</v>
      </c>
    </row>
    <row r="42" spans="1:37" ht="11.25" customHeight="1">
      <c r="A42" s="3" t="s">
        <v>480</v>
      </c>
      <c r="B42" s="3"/>
      <c r="C42" s="3"/>
      <c r="D42" s="3"/>
      <c r="E42" s="3"/>
      <c r="F42" s="3"/>
      <c r="G42" s="3"/>
      <c r="H42" s="3">
        <v>4</v>
      </c>
      <c r="I42" s="3"/>
      <c r="J42" s="3">
        <v>4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9"/>
      <c r="V42" s="3"/>
      <c r="W42" s="3"/>
      <c r="X42" s="33"/>
      <c r="Y42" s="3"/>
      <c r="Z42" s="3">
        <v>10</v>
      </c>
      <c r="AA42" s="3"/>
      <c r="AB42" s="3"/>
      <c r="AC42" s="3"/>
      <c r="AD42" s="3"/>
      <c r="AE42" s="3"/>
      <c r="AF42" s="3"/>
      <c r="AG42" s="3"/>
      <c r="AH42" s="3"/>
      <c r="AI42" s="9"/>
      <c r="AJ42" s="9">
        <f t="shared" si="2"/>
        <v>18</v>
      </c>
      <c r="AK42" s="11">
        <f t="shared" si="3"/>
        <v>3</v>
      </c>
    </row>
    <row r="43" spans="1:37" ht="11.25" customHeight="1">
      <c r="A43" s="3" t="s">
        <v>373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>
        <v>4</v>
      </c>
      <c r="M43" s="3"/>
      <c r="N43" s="3"/>
      <c r="O43" s="3"/>
      <c r="P43" s="3"/>
      <c r="Q43" s="3"/>
      <c r="R43" s="3"/>
      <c r="S43" s="3"/>
      <c r="T43" s="3"/>
      <c r="U43" s="9"/>
      <c r="V43" s="3"/>
      <c r="W43" s="3"/>
      <c r="X43" s="33"/>
      <c r="Y43" s="3">
        <v>14</v>
      </c>
      <c r="Z43" s="3"/>
      <c r="AA43" s="3"/>
      <c r="AB43" s="3"/>
      <c r="AC43" s="3"/>
      <c r="AD43" s="3"/>
      <c r="AE43" s="3"/>
      <c r="AF43" s="3"/>
      <c r="AG43" s="3"/>
      <c r="AH43" s="3"/>
      <c r="AI43" s="9"/>
      <c r="AJ43" s="9">
        <f t="shared" si="2"/>
        <v>18</v>
      </c>
      <c r="AK43" s="11">
        <f t="shared" si="3"/>
        <v>2</v>
      </c>
    </row>
    <row r="44" spans="1:45" ht="11.25" customHeight="1">
      <c r="A44" s="3" t="s">
        <v>366</v>
      </c>
      <c r="B44" s="3">
        <v>12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>
        <v>1</v>
      </c>
      <c r="O44" s="3"/>
      <c r="P44" s="3"/>
      <c r="Q44" s="3"/>
      <c r="R44" s="3"/>
      <c r="S44" s="3">
        <v>4</v>
      </c>
      <c r="T44" s="3"/>
      <c r="U44" s="9"/>
      <c r="V44" s="3"/>
      <c r="W44" s="3"/>
      <c r="X44" s="3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9"/>
      <c r="AJ44" s="9">
        <f t="shared" si="2"/>
        <v>17</v>
      </c>
      <c r="AK44" s="11">
        <f t="shared" si="3"/>
        <v>3</v>
      </c>
      <c r="AN44" s="6"/>
      <c r="AO44" s="6"/>
      <c r="AP44" s="6"/>
      <c r="AQ44" s="6"/>
      <c r="AR44" s="6"/>
      <c r="AS44" s="6"/>
    </row>
    <row r="45" spans="1:37" ht="11.25" customHeight="1">
      <c r="A45" s="3" t="s">
        <v>142</v>
      </c>
      <c r="B45" s="3"/>
      <c r="C45" s="3">
        <v>4</v>
      </c>
      <c r="D45" s="3"/>
      <c r="E45" s="3"/>
      <c r="F45" s="3">
        <v>7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9"/>
      <c r="V45" s="3"/>
      <c r="W45" s="3"/>
      <c r="X45" s="33"/>
      <c r="Y45" s="3">
        <v>5</v>
      </c>
      <c r="Z45" s="3"/>
      <c r="AA45" s="3"/>
      <c r="AB45" s="3"/>
      <c r="AC45" s="3"/>
      <c r="AD45" s="3"/>
      <c r="AE45" s="3"/>
      <c r="AF45" s="3"/>
      <c r="AG45" s="3"/>
      <c r="AH45" s="3"/>
      <c r="AI45" s="9"/>
      <c r="AJ45" s="9">
        <f t="shared" si="2"/>
        <v>16</v>
      </c>
      <c r="AK45" s="11">
        <f t="shared" si="3"/>
        <v>3</v>
      </c>
    </row>
    <row r="46" spans="1:37" ht="11.25">
      <c r="A46" s="3" t="s">
        <v>1352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v>16</v>
      </c>
      <c r="R46" s="3"/>
      <c r="S46" s="3"/>
      <c r="T46" s="3"/>
      <c r="U46" s="9"/>
      <c r="V46" s="3"/>
      <c r="W46" s="3"/>
      <c r="X46" s="3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9"/>
      <c r="AJ46" s="9">
        <f t="shared" si="2"/>
        <v>16</v>
      </c>
      <c r="AK46" s="11">
        <f t="shared" si="3"/>
        <v>1</v>
      </c>
    </row>
    <row r="47" spans="1:37" ht="11.25">
      <c r="A47" s="3" t="s">
        <v>30</v>
      </c>
      <c r="B47" s="3"/>
      <c r="C47" s="3"/>
      <c r="D47" s="3"/>
      <c r="E47" s="3"/>
      <c r="F47" s="3">
        <v>3</v>
      </c>
      <c r="G47" s="3"/>
      <c r="H47" s="3"/>
      <c r="I47" s="3"/>
      <c r="J47" s="3"/>
      <c r="K47" s="3"/>
      <c r="L47" s="3">
        <v>2</v>
      </c>
      <c r="M47" s="3"/>
      <c r="N47" s="3"/>
      <c r="O47" s="3"/>
      <c r="P47" s="3"/>
      <c r="Q47" s="3"/>
      <c r="R47" s="3"/>
      <c r="S47" s="3"/>
      <c r="T47" s="3"/>
      <c r="U47" s="9"/>
      <c r="V47" s="3"/>
      <c r="W47" s="3"/>
      <c r="X47" s="33"/>
      <c r="Y47" s="3">
        <v>9</v>
      </c>
      <c r="Z47" s="3"/>
      <c r="AA47" s="3"/>
      <c r="AB47" s="3"/>
      <c r="AC47" s="3"/>
      <c r="AD47" s="3"/>
      <c r="AE47" s="3"/>
      <c r="AF47" s="3"/>
      <c r="AG47" s="3"/>
      <c r="AH47" s="3"/>
      <c r="AI47" s="9"/>
      <c r="AJ47" s="9">
        <f t="shared" si="2"/>
        <v>14</v>
      </c>
      <c r="AK47" s="11">
        <f t="shared" si="3"/>
        <v>3</v>
      </c>
    </row>
    <row r="48" spans="1:45" ht="11.25">
      <c r="A48" s="3" t="s">
        <v>650</v>
      </c>
      <c r="B48" s="3"/>
      <c r="C48" s="3">
        <v>14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2"/>
      <c r="AJ48" s="9">
        <f t="shared" si="2"/>
        <v>14</v>
      </c>
      <c r="AK48" s="11">
        <f t="shared" si="3"/>
        <v>1</v>
      </c>
      <c r="AL48" s="6"/>
      <c r="AM48" s="6"/>
      <c r="AN48" s="6"/>
      <c r="AO48" s="6"/>
      <c r="AP48" s="6"/>
      <c r="AQ48" s="6"/>
      <c r="AR48" s="6"/>
      <c r="AS48" s="6"/>
    </row>
    <row r="49" spans="1:37" ht="11.25">
      <c r="A49" s="3" t="s">
        <v>290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3"/>
      <c r="Y49" s="3"/>
      <c r="Z49" s="3"/>
      <c r="AA49" s="3"/>
      <c r="AB49" s="3">
        <v>11</v>
      </c>
      <c r="AC49" s="3"/>
      <c r="AD49" s="3"/>
      <c r="AE49" s="3"/>
      <c r="AF49" s="3"/>
      <c r="AG49" s="3"/>
      <c r="AH49" s="3"/>
      <c r="AI49" s="42"/>
      <c r="AJ49" s="9">
        <f t="shared" si="2"/>
        <v>11</v>
      </c>
      <c r="AK49" s="11">
        <f t="shared" si="3"/>
        <v>1</v>
      </c>
    </row>
    <row r="50" spans="1:37" ht="11.25" customHeight="1">
      <c r="A50" s="3" t="s">
        <v>294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>
        <v>11</v>
      </c>
      <c r="R50" s="3"/>
      <c r="S50" s="3"/>
      <c r="T50" s="3"/>
      <c r="U50" s="9"/>
      <c r="V50" s="3"/>
      <c r="W50" s="3"/>
      <c r="X50" s="3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9"/>
      <c r="AJ50" s="9">
        <f t="shared" si="2"/>
        <v>11</v>
      </c>
      <c r="AK50" s="11">
        <f t="shared" si="3"/>
        <v>1</v>
      </c>
    </row>
    <row r="51" spans="1:37" ht="11.25" customHeight="1">
      <c r="A51" s="3" t="s">
        <v>420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9"/>
      <c r="V51" s="3"/>
      <c r="W51" s="3"/>
      <c r="X51" s="33"/>
      <c r="Y51" s="3"/>
      <c r="Z51" s="3">
        <v>10</v>
      </c>
      <c r="AA51" s="3"/>
      <c r="AB51" s="3"/>
      <c r="AC51" s="3"/>
      <c r="AD51" s="3"/>
      <c r="AE51" s="3"/>
      <c r="AF51" s="3"/>
      <c r="AG51" s="3"/>
      <c r="AH51" s="3"/>
      <c r="AI51" s="9"/>
      <c r="AJ51" s="9">
        <f t="shared" si="2"/>
        <v>10</v>
      </c>
      <c r="AK51" s="11">
        <f t="shared" si="3"/>
        <v>1</v>
      </c>
    </row>
    <row r="52" spans="1:37" ht="11.25">
      <c r="A52" s="3" t="s">
        <v>336</v>
      </c>
      <c r="B52" s="3">
        <v>2</v>
      </c>
      <c r="C52" s="3"/>
      <c r="D52" s="3"/>
      <c r="E52" s="3"/>
      <c r="F52" s="3"/>
      <c r="G52" s="3"/>
      <c r="H52" s="3"/>
      <c r="I52" s="3">
        <v>4</v>
      </c>
      <c r="J52" s="3"/>
      <c r="K52" s="3"/>
      <c r="L52" s="3"/>
      <c r="M52" s="3"/>
      <c r="N52" s="3">
        <v>4</v>
      </c>
      <c r="O52" s="3"/>
      <c r="P52" s="3"/>
      <c r="Q52" s="3"/>
      <c r="R52" s="3"/>
      <c r="S52" s="3"/>
      <c r="T52" s="3"/>
      <c r="U52" s="9"/>
      <c r="V52" s="3"/>
      <c r="W52" s="3"/>
      <c r="X52" s="3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9"/>
      <c r="AJ52" s="9">
        <f t="shared" si="2"/>
        <v>10</v>
      </c>
      <c r="AK52" s="11">
        <f t="shared" si="3"/>
        <v>3</v>
      </c>
    </row>
    <row r="53" spans="1:45" ht="11.25" customHeight="1">
      <c r="A53" s="3" t="s">
        <v>457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9"/>
      <c r="V53" s="3"/>
      <c r="W53" s="3"/>
      <c r="X53" s="33">
        <v>10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9"/>
      <c r="AJ53" s="9">
        <f t="shared" si="2"/>
        <v>10</v>
      </c>
      <c r="AK53" s="11">
        <f t="shared" si="3"/>
        <v>1</v>
      </c>
      <c r="AN53" s="6"/>
      <c r="AO53" s="6"/>
      <c r="AP53" s="6"/>
      <c r="AQ53" s="6"/>
      <c r="AR53" s="6"/>
      <c r="AS53" s="6"/>
    </row>
    <row r="54" spans="1:37" ht="11.25" customHeight="1">
      <c r="A54" s="3" t="s">
        <v>1647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9"/>
      <c r="V54" s="3"/>
      <c r="W54" s="3">
        <v>6</v>
      </c>
      <c r="X54" s="33"/>
      <c r="Y54" s="3"/>
      <c r="Z54" s="3"/>
      <c r="AA54" s="3"/>
      <c r="AB54" s="3">
        <v>3</v>
      </c>
      <c r="AC54" s="3"/>
      <c r="AD54" s="3"/>
      <c r="AE54" s="3"/>
      <c r="AF54" s="3"/>
      <c r="AG54" s="3"/>
      <c r="AH54" s="3"/>
      <c r="AI54" s="9"/>
      <c r="AJ54" s="9">
        <f t="shared" si="2"/>
        <v>9</v>
      </c>
      <c r="AK54" s="11">
        <f t="shared" si="3"/>
        <v>2</v>
      </c>
    </row>
    <row r="55" spans="1:45" ht="11.25">
      <c r="A55" s="3" t="s">
        <v>399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9</v>
      </c>
      <c r="O55" s="3"/>
      <c r="P55" s="3"/>
      <c r="Q55" s="3"/>
      <c r="R55" s="3"/>
      <c r="S55" s="3"/>
      <c r="T55" s="3"/>
      <c r="U55" s="9"/>
      <c r="V55" s="3"/>
      <c r="W55" s="3"/>
      <c r="X55" s="3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9"/>
      <c r="AJ55" s="9">
        <f t="shared" si="2"/>
        <v>9</v>
      </c>
      <c r="AK55" s="11">
        <f t="shared" si="3"/>
        <v>1</v>
      </c>
      <c r="AN55" s="6"/>
      <c r="AO55" s="6"/>
      <c r="AP55" s="6"/>
      <c r="AQ55" s="6"/>
      <c r="AR55" s="6"/>
      <c r="AS55" s="6"/>
    </row>
    <row r="56" spans="1:37" ht="11.25">
      <c r="A56" s="3" t="s">
        <v>160</v>
      </c>
      <c r="B56" s="3"/>
      <c r="C56" s="3"/>
      <c r="D56" s="3"/>
      <c r="E56" s="3"/>
      <c r="F56" s="3"/>
      <c r="G56" s="3"/>
      <c r="H56" s="3"/>
      <c r="I56" s="3"/>
      <c r="J56" s="3">
        <v>9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9"/>
      <c r="V56" s="3"/>
      <c r="W56" s="3"/>
      <c r="X56" s="3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9"/>
      <c r="AJ56" s="9">
        <f t="shared" si="2"/>
        <v>9</v>
      </c>
      <c r="AK56" s="11">
        <f t="shared" si="3"/>
        <v>1</v>
      </c>
    </row>
    <row r="57" spans="1:37" ht="11.25">
      <c r="A57" s="3" t="s">
        <v>3</v>
      </c>
      <c r="B57" s="3"/>
      <c r="C57" s="3"/>
      <c r="D57" s="3"/>
      <c r="E57" s="3"/>
      <c r="F57" s="3">
        <v>7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9"/>
      <c r="V57" s="3"/>
      <c r="W57" s="3"/>
      <c r="X57" s="3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9"/>
      <c r="AJ57" s="9">
        <f t="shared" si="2"/>
        <v>7</v>
      </c>
      <c r="AK57" s="11">
        <f t="shared" si="3"/>
        <v>1</v>
      </c>
    </row>
    <row r="58" spans="1:37" ht="11.25">
      <c r="A58" s="3" t="s">
        <v>1052</v>
      </c>
      <c r="B58" s="3"/>
      <c r="C58" s="3"/>
      <c r="D58" s="3"/>
      <c r="E58" s="3"/>
      <c r="F58" s="3"/>
      <c r="G58" s="3"/>
      <c r="H58" s="3"/>
      <c r="I58" s="3">
        <v>7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9"/>
      <c r="V58" s="3"/>
      <c r="W58" s="3"/>
      <c r="X58" s="3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9"/>
      <c r="AJ58" s="9">
        <f t="shared" si="2"/>
        <v>7</v>
      </c>
      <c r="AK58" s="11">
        <f t="shared" si="3"/>
        <v>1</v>
      </c>
    </row>
    <row r="59" spans="1:37" ht="11.25" customHeight="1">
      <c r="A59" s="3" t="s">
        <v>324</v>
      </c>
      <c r="B59" s="3"/>
      <c r="C59" s="3"/>
      <c r="D59" s="3"/>
      <c r="E59" s="3"/>
      <c r="F59" s="3">
        <v>2</v>
      </c>
      <c r="G59" s="3"/>
      <c r="H59" s="3"/>
      <c r="I59" s="3"/>
      <c r="J59" s="3"/>
      <c r="K59" s="3"/>
      <c r="L59" s="3">
        <v>3</v>
      </c>
      <c r="M59" s="3"/>
      <c r="N59" s="3"/>
      <c r="O59" s="3"/>
      <c r="P59" s="3"/>
      <c r="Q59" s="3"/>
      <c r="R59" s="3">
        <v>2</v>
      </c>
      <c r="S59" s="3"/>
      <c r="T59" s="3"/>
      <c r="U59" s="9"/>
      <c r="V59" s="3"/>
      <c r="W59" s="3"/>
      <c r="X59" s="3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9"/>
      <c r="AJ59" s="9">
        <f t="shared" si="2"/>
        <v>7</v>
      </c>
      <c r="AK59" s="11">
        <f t="shared" si="3"/>
        <v>3</v>
      </c>
    </row>
    <row r="60" spans="1:45" ht="11.25" customHeight="1">
      <c r="A60" s="3" t="s">
        <v>44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9"/>
      <c r="V60" s="3"/>
      <c r="W60" s="3"/>
      <c r="X60" s="33">
        <v>7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42"/>
      <c r="AJ60" s="9">
        <f t="shared" si="2"/>
        <v>7</v>
      </c>
      <c r="AK60" s="11">
        <f t="shared" si="3"/>
        <v>1</v>
      </c>
      <c r="AN60" s="6"/>
      <c r="AO60" s="6"/>
      <c r="AP60" s="6"/>
      <c r="AQ60" s="6"/>
      <c r="AR60" s="6"/>
      <c r="AS60" s="6"/>
    </row>
    <row r="61" spans="1:45" ht="11.25" customHeight="1">
      <c r="A61" s="3" t="s">
        <v>218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>
        <v>5</v>
      </c>
      <c r="R61" s="3"/>
      <c r="S61" s="3"/>
      <c r="T61" s="3"/>
      <c r="U61" s="9">
        <v>2</v>
      </c>
      <c r="V61" s="3"/>
      <c r="W61" s="3"/>
      <c r="X61" s="3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42"/>
      <c r="AJ61" s="9">
        <f t="shared" si="2"/>
        <v>7</v>
      </c>
      <c r="AK61" s="11">
        <f t="shared" si="3"/>
        <v>2</v>
      </c>
      <c r="AN61" s="6"/>
      <c r="AO61" s="6"/>
      <c r="AP61" s="6"/>
      <c r="AQ61" s="6"/>
      <c r="AR61" s="6"/>
      <c r="AS61" s="6"/>
    </row>
    <row r="62" spans="1:45" ht="11.25" customHeight="1">
      <c r="A62" s="3" t="s">
        <v>87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>
        <v>1</v>
      </c>
      <c r="M62" s="3"/>
      <c r="N62" s="3"/>
      <c r="O62" s="3"/>
      <c r="P62" s="3"/>
      <c r="Q62" s="3"/>
      <c r="R62" s="3">
        <v>5</v>
      </c>
      <c r="S62" s="3"/>
      <c r="T62" s="3"/>
      <c r="U62" s="9"/>
      <c r="V62" s="3"/>
      <c r="W62" s="3"/>
      <c r="X62" s="3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42"/>
      <c r="AJ62" s="9">
        <f t="shared" si="2"/>
        <v>6</v>
      </c>
      <c r="AK62" s="11">
        <f t="shared" si="3"/>
        <v>2</v>
      </c>
      <c r="AN62" s="6"/>
      <c r="AO62" s="6"/>
      <c r="AP62" s="6"/>
      <c r="AQ62" s="6"/>
      <c r="AR62" s="6"/>
      <c r="AS62" s="6"/>
    </row>
    <row r="63" spans="1:37" ht="11.25">
      <c r="A63" s="3" t="s">
        <v>88</v>
      </c>
      <c r="B63" s="3"/>
      <c r="C63" s="3"/>
      <c r="D63" s="3"/>
      <c r="E63" s="3"/>
      <c r="F63" s="3">
        <v>6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42"/>
      <c r="AJ63" s="9">
        <f t="shared" si="2"/>
        <v>6</v>
      </c>
      <c r="AK63" s="11">
        <f t="shared" si="3"/>
        <v>1</v>
      </c>
    </row>
    <row r="64" spans="1:37" ht="11.25">
      <c r="A64" s="3" t="s">
        <v>191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>
        <v>6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42"/>
      <c r="AJ64" s="9">
        <f t="shared" si="2"/>
        <v>6</v>
      </c>
      <c r="AK64" s="11">
        <f t="shared" si="3"/>
        <v>1</v>
      </c>
    </row>
    <row r="65" spans="1:45" ht="11.25">
      <c r="A65" s="3" t="s">
        <v>467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>
        <v>5</v>
      </c>
      <c r="T65" s="3"/>
      <c r="U65" s="9"/>
      <c r="V65" s="3"/>
      <c r="W65" s="3"/>
      <c r="X65" s="3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42"/>
      <c r="AJ65" s="9">
        <f t="shared" si="2"/>
        <v>5</v>
      </c>
      <c r="AK65" s="11">
        <f t="shared" si="3"/>
        <v>1</v>
      </c>
      <c r="AN65" s="6"/>
      <c r="AO65" s="6"/>
      <c r="AP65" s="6"/>
      <c r="AQ65" s="6"/>
      <c r="AR65" s="6"/>
      <c r="AS65" s="6"/>
    </row>
    <row r="66" spans="1:37" ht="11.25" customHeight="1">
      <c r="A66" s="3" t="s">
        <v>288</v>
      </c>
      <c r="B66" s="3"/>
      <c r="C66" s="3">
        <v>5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9"/>
      <c r="V66" s="3"/>
      <c r="W66" s="3"/>
      <c r="X66" s="3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42"/>
      <c r="AJ66" s="9">
        <f aca="true" t="shared" si="4" ref="AJ66:AJ82">SUM(B66:AI66)</f>
        <v>5</v>
      </c>
      <c r="AK66" s="11">
        <f aca="true" t="shared" si="5" ref="AK66:AK82">COUNTA(B66:AH66)</f>
        <v>1</v>
      </c>
    </row>
    <row r="67" spans="1:37" ht="11.25">
      <c r="A67" s="3" t="s">
        <v>67</v>
      </c>
      <c r="B67" s="3"/>
      <c r="C67" s="3"/>
      <c r="D67" s="3"/>
      <c r="E67" s="3"/>
      <c r="F67" s="3">
        <v>2</v>
      </c>
      <c r="G67" s="3"/>
      <c r="H67" s="3"/>
      <c r="I67" s="3"/>
      <c r="J67" s="3"/>
      <c r="K67" s="3"/>
      <c r="L67" s="3">
        <v>2</v>
      </c>
      <c r="M67" s="3"/>
      <c r="N67" s="3"/>
      <c r="O67" s="3"/>
      <c r="P67" s="3"/>
      <c r="Q67" s="3"/>
      <c r="R67" s="3"/>
      <c r="S67" s="3"/>
      <c r="T67" s="3"/>
      <c r="U67" s="9"/>
      <c r="V67" s="3"/>
      <c r="W67" s="3"/>
      <c r="X67" s="33"/>
      <c r="Y67" s="3">
        <v>1</v>
      </c>
      <c r="Z67" s="3"/>
      <c r="AA67" s="3"/>
      <c r="AB67" s="3"/>
      <c r="AC67" s="3"/>
      <c r="AD67" s="3"/>
      <c r="AE67" s="3"/>
      <c r="AF67" s="3"/>
      <c r="AG67" s="3"/>
      <c r="AH67" s="3"/>
      <c r="AI67" s="42"/>
      <c r="AJ67" s="9">
        <f t="shared" si="4"/>
        <v>5</v>
      </c>
      <c r="AK67" s="11">
        <f t="shared" si="5"/>
        <v>3</v>
      </c>
    </row>
    <row r="68" spans="1:37" ht="11.25">
      <c r="A68" s="3" t="s">
        <v>430</v>
      </c>
      <c r="B68" s="3"/>
      <c r="C68" s="3"/>
      <c r="D68" s="3"/>
      <c r="E68" s="3"/>
      <c r="F68" s="3">
        <v>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9"/>
      <c r="V68" s="3"/>
      <c r="W68" s="3"/>
      <c r="X68" s="3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9"/>
      <c r="AJ68" s="9">
        <f t="shared" si="4"/>
        <v>5</v>
      </c>
      <c r="AK68" s="11">
        <f t="shared" si="5"/>
        <v>1</v>
      </c>
    </row>
    <row r="69" spans="1:37" ht="11.25">
      <c r="A69" s="3" t="s">
        <v>368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>
        <v>5</v>
      </c>
      <c r="O69" s="3"/>
      <c r="P69" s="3"/>
      <c r="Q69" s="3"/>
      <c r="R69" s="3"/>
      <c r="S69" s="3"/>
      <c r="T69" s="3"/>
      <c r="U69" s="9"/>
      <c r="V69" s="3"/>
      <c r="W69" s="3"/>
      <c r="X69" s="3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9"/>
      <c r="AJ69" s="9">
        <f t="shared" si="4"/>
        <v>5</v>
      </c>
      <c r="AK69" s="11">
        <f t="shared" si="5"/>
        <v>1</v>
      </c>
    </row>
    <row r="70" spans="1:37" ht="11.25">
      <c r="A70" s="3" t="s">
        <v>325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9"/>
      <c r="V70" s="3"/>
      <c r="W70" s="3"/>
      <c r="X70" s="33"/>
      <c r="Y70" s="3">
        <v>4</v>
      </c>
      <c r="Z70" s="3"/>
      <c r="AA70" s="3"/>
      <c r="AB70" s="3"/>
      <c r="AC70" s="3"/>
      <c r="AD70" s="3"/>
      <c r="AE70" s="3"/>
      <c r="AF70" s="3"/>
      <c r="AG70" s="3"/>
      <c r="AH70" s="3"/>
      <c r="AI70" s="42"/>
      <c r="AJ70" s="9">
        <f t="shared" si="4"/>
        <v>4</v>
      </c>
      <c r="AK70" s="11">
        <f t="shared" si="5"/>
        <v>1</v>
      </c>
    </row>
    <row r="71" spans="1:37" ht="11.25">
      <c r="A71" s="3" t="s">
        <v>297</v>
      </c>
      <c r="B71" s="3"/>
      <c r="C71" s="3"/>
      <c r="D71" s="3"/>
      <c r="E71" s="3"/>
      <c r="F71" s="3"/>
      <c r="G71" s="3">
        <v>3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9"/>
      <c r="V71" s="3"/>
      <c r="W71" s="3"/>
      <c r="X71" s="3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9"/>
      <c r="AJ71" s="9">
        <f t="shared" si="4"/>
        <v>3</v>
      </c>
      <c r="AK71" s="11">
        <f t="shared" si="5"/>
        <v>1</v>
      </c>
    </row>
    <row r="72" spans="1:37" ht="11.25" customHeight="1">
      <c r="A72" s="3" t="s">
        <v>327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>
        <v>3</v>
      </c>
      <c r="S72" s="3"/>
      <c r="T72" s="3"/>
      <c r="U72" s="9"/>
      <c r="V72" s="3"/>
      <c r="W72" s="3"/>
      <c r="X72" s="3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9"/>
      <c r="AJ72" s="9">
        <f t="shared" si="4"/>
        <v>3</v>
      </c>
      <c r="AK72" s="11">
        <f t="shared" si="5"/>
        <v>1</v>
      </c>
    </row>
    <row r="73" spans="1:45" ht="11.25">
      <c r="A73" s="3" t="s">
        <v>1357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9"/>
      <c r="V73" s="3"/>
      <c r="W73" s="3"/>
      <c r="X73" s="33">
        <v>3</v>
      </c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42"/>
      <c r="AJ73" s="9">
        <f t="shared" si="4"/>
        <v>3</v>
      </c>
      <c r="AK73" s="11">
        <f t="shared" si="5"/>
        <v>1</v>
      </c>
      <c r="AN73" s="6"/>
      <c r="AO73" s="6"/>
      <c r="AP73" s="6"/>
      <c r="AQ73" s="6"/>
      <c r="AR73" s="6"/>
      <c r="AS73" s="6"/>
    </row>
    <row r="74" spans="1:37" ht="11.25">
      <c r="A74" s="3" t="s">
        <v>326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9"/>
      <c r="V74" s="3"/>
      <c r="W74" s="3"/>
      <c r="X74" s="33"/>
      <c r="Y74" s="3"/>
      <c r="Z74" s="3">
        <v>3</v>
      </c>
      <c r="AA74" s="3"/>
      <c r="AB74" s="3"/>
      <c r="AC74" s="3"/>
      <c r="AD74" s="3"/>
      <c r="AE74" s="3"/>
      <c r="AF74" s="3"/>
      <c r="AG74" s="3"/>
      <c r="AH74" s="3"/>
      <c r="AI74" s="42"/>
      <c r="AJ74" s="9">
        <f t="shared" si="4"/>
        <v>3</v>
      </c>
      <c r="AK74" s="11">
        <f t="shared" si="5"/>
        <v>1</v>
      </c>
    </row>
    <row r="75" spans="1:45" ht="11.25">
      <c r="A75" s="3" t="s">
        <v>450</v>
      </c>
      <c r="B75" s="3"/>
      <c r="C75" s="3">
        <v>2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9"/>
      <c r="V75" s="3"/>
      <c r="W75" s="3"/>
      <c r="X75" s="3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9"/>
      <c r="AJ75" s="9">
        <f t="shared" si="4"/>
        <v>2</v>
      </c>
      <c r="AK75" s="11">
        <f t="shared" si="5"/>
        <v>1</v>
      </c>
      <c r="AL75" s="57"/>
      <c r="AN75" s="6"/>
      <c r="AO75" s="6"/>
      <c r="AP75" s="6"/>
      <c r="AQ75" s="6"/>
      <c r="AR75" s="6"/>
      <c r="AS75" s="6"/>
    </row>
    <row r="76" spans="1:37" ht="11.25">
      <c r="A76" s="3" t="s">
        <v>1398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>
        <v>2</v>
      </c>
      <c r="U76" s="9"/>
      <c r="V76" s="3"/>
      <c r="W76" s="3"/>
      <c r="X76" s="3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9"/>
      <c r="AJ76" s="9">
        <f t="shared" si="4"/>
        <v>2</v>
      </c>
      <c r="AK76" s="11">
        <f t="shared" si="5"/>
        <v>1</v>
      </c>
    </row>
    <row r="77" spans="1:37" ht="11.25" customHeight="1">
      <c r="A77" s="3" t="s">
        <v>382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9"/>
      <c r="V77" s="3"/>
      <c r="W77" s="3"/>
      <c r="X77" s="33"/>
      <c r="Y77" s="3"/>
      <c r="Z77" s="3">
        <v>2</v>
      </c>
      <c r="AA77" s="3"/>
      <c r="AB77" s="3"/>
      <c r="AC77" s="3"/>
      <c r="AD77" s="3"/>
      <c r="AE77" s="3"/>
      <c r="AF77" s="3"/>
      <c r="AG77" s="3"/>
      <c r="AH77" s="3"/>
      <c r="AI77" s="9"/>
      <c r="AJ77" s="9">
        <f t="shared" si="4"/>
        <v>2</v>
      </c>
      <c r="AK77" s="11">
        <f t="shared" si="5"/>
        <v>1</v>
      </c>
    </row>
    <row r="78" spans="1:37" ht="11.25">
      <c r="A78" s="3" t="s">
        <v>481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>
        <v>2</v>
      </c>
      <c r="U78" s="9"/>
      <c r="V78" s="3"/>
      <c r="W78" s="3"/>
      <c r="X78" s="3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9"/>
      <c r="AJ78" s="9">
        <f t="shared" si="4"/>
        <v>2</v>
      </c>
      <c r="AK78" s="11">
        <f t="shared" si="5"/>
        <v>1</v>
      </c>
    </row>
    <row r="79" spans="1:37" ht="11.25">
      <c r="A79" s="3" t="s">
        <v>179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9">
        <v>2</v>
      </c>
      <c r="V79" s="3"/>
      <c r="W79" s="3"/>
      <c r="X79" s="3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9"/>
      <c r="AJ79" s="9">
        <f t="shared" si="4"/>
        <v>2</v>
      </c>
      <c r="AK79" s="11">
        <f t="shared" si="5"/>
        <v>1</v>
      </c>
    </row>
    <row r="80" spans="1:37" ht="11.25" customHeight="1">
      <c r="A80" s="3" t="s">
        <v>212</v>
      </c>
      <c r="B80" s="3"/>
      <c r="C80" s="3"/>
      <c r="D80" s="3"/>
      <c r="E80" s="3"/>
      <c r="F80" s="3"/>
      <c r="G80" s="3"/>
      <c r="H80" s="3"/>
      <c r="I80" s="3">
        <v>2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9"/>
      <c r="V80" s="3"/>
      <c r="W80" s="3"/>
      <c r="X80" s="3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9"/>
      <c r="AJ80" s="9">
        <f t="shared" si="4"/>
        <v>2</v>
      </c>
      <c r="AK80" s="11">
        <f t="shared" si="5"/>
        <v>1</v>
      </c>
    </row>
    <row r="81" spans="1:37" ht="11.25">
      <c r="A81" s="3" t="s">
        <v>285</v>
      </c>
      <c r="B81" s="3"/>
      <c r="C81" s="3"/>
      <c r="D81" s="3"/>
      <c r="E81" s="3"/>
      <c r="F81" s="3">
        <v>2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9"/>
      <c r="V81" s="3"/>
      <c r="W81" s="3"/>
      <c r="X81" s="3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9"/>
      <c r="AJ81" s="9">
        <f t="shared" si="4"/>
        <v>2</v>
      </c>
      <c r="AK81" s="11">
        <f t="shared" si="5"/>
        <v>1</v>
      </c>
    </row>
    <row r="82" spans="1:37" ht="11.25" customHeight="1">
      <c r="A82" s="3" t="s">
        <v>210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>
        <v>0</v>
      </c>
      <c r="O82" s="3"/>
      <c r="P82" s="3"/>
      <c r="Q82" s="3"/>
      <c r="R82" s="3"/>
      <c r="S82" s="3"/>
      <c r="T82" s="3"/>
      <c r="U82" s="9"/>
      <c r="V82" s="3"/>
      <c r="W82" s="3"/>
      <c r="X82" s="3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9"/>
      <c r="AJ82" s="9">
        <f t="shared" si="4"/>
        <v>0</v>
      </c>
      <c r="AK82" s="11">
        <f t="shared" si="5"/>
        <v>1</v>
      </c>
    </row>
    <row r="83" spans="1:37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9"/>
      <c r="V83" s="3"/>
      <c r="W83" s="3"/>
      <c r="X83" s="3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9"/>
      <c r="AJ83" s="9">
        <f aca="true" t="shared" si="6" ref="AJ83:AJ95">SUM(B83:AI83)</f>
        <v>0</v>
      </c>
      <c r="AK83" s="11">
        <f aca="true" t="shared" si="7" ref="AK83:AK95">COUNTA(B83:AH83)</f>
        <v>0</v>
      </c>
    </row>
    <row r="84" spans="1:37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9"/>
      <c r="V84" s="3"/>
      <c r="W84" s="3"/>
      <c r="X84" s="3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9"/>
      <c r="AJ84" s="9">
        <f t="shared" si="6"/>
        <v>0</v>
      </c>
      <c r="AK84" s="11">
        <f t="shared" si="7"/>
        <v>0</v>
      </c>
    </row>
    <row r="85" spans="1:37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9"/>
      <c r="V85" s="3"/>
      <c r="W85" s="3"/>
      <c r="X85" s="3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9"/>
      <c r="AJ85" s="9">
        <f t="shared" si="6"/>
        <v>0</v>
      </c>
      <c r="AK85" s="11">
        <f t="shared" si="7"/>
        <v>0</v>
      </c>
    </row>
    <row r="86" spans="1:37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9"/>
      <c r="V86" s="3"/>
      <c r="W86" s="3"/>
      <c r="X86" s="3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9"/>
      <c r="AJ86" s="9">
        <f t="shared" si="6"/>
        <v>0</v>
      </c>
      <c r="AK86" s="11">
        <f t="shared" si="7"/>
        <v>0</v>
      </c>
    </row>
    <row r="87" spans="1:37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9"/>
      <c r="V87" s="3"/>
      <c r="W87" s="3"/>
      <c r="X87" s="3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9"/>
      <c r="AJ87" s="9">
        <f t="shared" si="6"/>
        <v>0</v>
      </c>
      <c r="AK87" s="11">
        <f t="shared" si="7"/>
        <v>0</v>
      </c>
    </row>
    <row r="88" spans="1:37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9"/>
      <c r="V88" s="3"/>
      <c r="W88" s="3"/>
      <c r="X88" s="3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9"/>
      <c r="AJ88" s="9">
        <f t="shared" si="6"/>
        <v>0</v>
      </c>
      <c r="AK88" s="11">
        <f t="shared" si="7"/>
        <v>0</v>
      </c>
    </row>
    <row r="89" spans="1:37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9"/>
      <c r="V89" s="3"/>
      <c r="W89" s="3"/>
      <c r="X89" s="3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9"/>
      <c r="AJ89" s="9">
        <f t="shared" si="6"/>
        <v>0</v>
      </c>
      <c r="AK89" s="11">
        <f t="shared" si="7"/>
        <v>0</v>
      </c>
    </row>
    <row r="90" spans="1:37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9"/>
      <c r="V90" s="3"/>
      <c r="W90" s="3"/>
      <c r="X90" s="3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9"/>
      <c r="AJ90" s="9">
        <f t="shared" si="6"/>
        <v>0</v>
      </c>
      <c r="AK90" s="11">
        <f t="shared" si="7"/>
        <v>0</v>
      </c>
    </row>
    <row r="91" spans="1:37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9"/>
      <c r="V91" s="3"/>
      <c r="W91" s="3"/>
      <c r="X91" s="3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9"/>
      <c r="AJ91" s="9">
        <f t="shared" si="6"/>
        <v>0</v>
      </c>
      <c r="AK91" s="11">
        <f t="shared" si="7"/>
        <v>0</v>
      </c>
    </row>
    <row r="92" spans="1:37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9"/>
      <c r="V92" s="3"/>
      <c r="W92" s="3"/>
      <c r="X92" s="3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9"/>
      <c r="AJ92" s="9">
        <f t="shared" si="6"/>
        <v>0</v>
      </c>
      <c r="AK92" s="11">
        <f t="shared" si="7"/>
        <v>0</v>
      </c>
    </row>
    <row r="93" spans="1:37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9"/>
      <c r="V93" s="3"/>
      <c r="W93" s="3"/>
      <c r="X93" s="3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9"/>
      <c r="AJ93" s="9">
        <f t="shared" si="6"/>
        <v>0</v>
      </c>
      <c r="AK93" s="11">
        <f t="shared" si="7"/>
        <v>0</v>
      </c>
    </row>
    <row r="94" spans="1:37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9"/>
      <c r="V94" s="3"/>
      <c r="W94" s="3"/>
      <c r="X94" s="3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9"/>
      <c r="AJ94" s="9">
        <f t="shared" si="6"/>
        <v>0</v>
      </c>
      <c r="AK94" s="11">
        <f t="shared" si="7"/>
        <v>0</v>
      </c>
    </row>
    <row r="95" spans="1:37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9"/>
      <c r="V95" s="3"/>
      <c r="W95" s="3"/>
      <c r="X95" s="3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9"/>
      <c r="AJ95" s="9">
        <f t="shared" si="6"/>
        <v>0</v>
      </c>
      <c r="AK95" s="11">
        <f t="shared" si="7"/>
        <v>0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10"/>
  <sheetViews>
    <sheetView zoomScaleSheetLayoutView="100" zoomScalePageLayoutView="0" workbookViewId="0" topLeftCell="A1">
      <pane xSplit="1" ySplit="1" topLeftCell="A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O9" sqref="AO9"/>
    </sheetView>
  </sheetViews>
  <sheetFormatPr defaultColWidth="11.421875" defaultRowHeight="12.75"/>
  <cols>
    <col min="1" max="1" width="19.8515625" style="6" customWidth="1"/>
    <col min="2" max="5" width="3.00390625" style="7" bestFit="1" customWidth="1"/>
    <col min="6" max="6" width="3.00390625" style="7" customWidth="1"/>
    <col min="7" max="8" width="3.00390625" style="7" bestFit="1" customWidth="1"/>
    <col min="9" max="9" width="3.00390625" style="7" customWidth="1"/>
    <col min="10" max="16" width="3.00390625" style="7" bestFit="1" customWidth="1"/>
    <col min="17" max="17" width="2.8515625" style="7" customWidth="1"/>
    <col min="18" max="18" width="3.00390625" style="7" bestFit="1" customWidth="1"/>
    <col min="19" max="20" width="3.00390625" style="20" bestFit="1" customWidth="1"/>
    <col min="21" max="21" width="3.00390625" style="24" bestFit="1" customWidth="1"/>
    <col min="22" max="23" width="3.00390625" style="7" bestFit="1" customWidth="1"/>
    <col min="24" max="24" width="3.00390625" style="35" bestFit="1" customWidth="1"/>
    <col min="25" max="26" width="3.00390625" style="20" bestFit="1" customWidth="1"/>
    <col min="27" max="30" width="3.00390625" style="7" bestFit="1" customWidth="1"/>
    <col min="31" max="34" width="3.00390625" style="7" customWidth="1"/>
    <col min="35" max="35" width="4.8515625" style="7" bestFit="1" customWidth="1"/>
    <col min="36" max="36" width="2.7109375" style="7" bestFit="1" customWidth="1"/>
    <col min="37" max="37" width="1.8515625" style="6" bestFit="1" customWidth="1"/>
    <col min="38" max="39" width="11.421875" style="6" customWidth="1"/>
    <col min="40" max="40" width="3.00390625" style="6" customWidth="1"/>
    <col min="41" max="41" width="15.140625" style="6" customWidth="1"/>
    <col min="42" max="47" width="3.00390625" style="6" customWidth="1"/>
    <col min="48" max="48" width="3.00390625" style="7" customWidth="1"/>
    <col min="49" max="100" width="3.00390625" style="6" customWidth="1"/>
    <col min="101" max="16384" width="11.421875" style="6" customWidth="1"/>
  </cols>
  <sheetData>
    <row r="1" spans="1:41" s="5" customFormat="1" ht="37.5" customHeight="1">
      <c r="A1" s="4" t="s">
        <v>239</v>
      </c>
      <c r="B1" s="31" t="s">
        <v>366</v>
      </c>
      <c r="C1" s="31" t="s">
        <v>288</v>
      </c>
      <c r="D1" s="31" t="s">
        <v>5</v>
      </c>
      <c r="E1" s="31" t="s">
        <v>406</v>
      </c>
      <c r="F1" s="32" t="s">
        <v>484</v>
      </c>
      <c r="G1" s="31" t="s">
        <v>154</v>
      </c>
      <c r="H1" s="31" t="s">
        <v>177</v>
      </c>
      <c r="I1" s="31" t="s">
        <v>1508</v>
      </c>
      <c r="J1" s="31" t="s">
        <v>287</v>
      </c>
      <c r="K1" s="31" t="s">
        <v>18</v>
      </c>
      <c r="L1" s="31" t="s">
        <v>34</v>
      </c>
      <c r="M1" s="31" t="s">
        <v>59</v>
      </c>
      <c r="N1" s="31" t="s">
        <v>271</v>
      </c>
      <c r="O1" s="31" t="s">
        <v>10</v>
      </c>
      <c r="P1" s="31" t="s">
        <v>132</v>
      </c>
      <c r="Q1" s="31" t="s">
        <v>218</v>
      </c>
      <c r="R1" s="36" t="s">
        <v>94</v>
      </c>
      <c r="S1" s="31" t="s">
        <v>175</v>
      </c>
      <c r="T1" s="31" t="s">
        <v>15</v>
      </c>
      <c r="U1" s="31" t="s">
        <v>12</v>
      </c>
      <c r="V1" s="31" t="s">
        <v>1468</v>
      </c>
      <c r="W1" s="32" t="s">
        <v>13</v>
      </c>
      <c r="X1" s="31" t="s">
        <v>1509</v>
      </c>
      <c r="Y1" s="32" t="s">
        <v>67</v>
      </c>
      <c r="Z1" s="31" t="s">
        <v>475</v>
      </c>
      <c r="AA1" s="32" t="s">
        <v>152</v>
      </c>
      <c r="AB1" s="31" t="s">
        <v>19</v>
      </c>
      <c r="AC1" s="32"/>
      <c r="AD1" s="31"/>
      <c r="AE1" s="31"/>
      <c r="AF1" s="31"/>
      <c r="AG1" s="31"/>
      <c r="AH1" s="31"/>
      <c r="AI1" s="42" t="s">
        <v>259</v>
      </c>
      <c r="AJ1" s="3"/>
      <c r="AO1" s="5" t="s">
        <v>1650</v>
      </c>
    </row>
    <row r="2" spans="1:37" ht="11.25">
      <c r="A2" s="1" t="s">
        <v>679</v>
      </c>
      <c r="B2" s="3"/>
      <c r="C2" s="3"/>
      <c r="D2" s="66">
        <v>3</v>
      </c>
      <c r="E2" s="3">
        <v>4</v>
      </c>
      <c r="F2" s="3"/>
      <c r="G2" s="3"/>
      <c r="H2" s="3"/>
      <c r="I2" s="3"/>
      <c r="J2" s="3">
        <v>4</v>
      </c>
      <c r="K2" s="3">
        <v>5</v>
      </c>
      <c r="L2" s="3"/>
      <c r="M2" s="3"/>
      <c r="N2" s="3"/>
      <c r="O2" s="3">
        <v>4</v>
      </c>
      <c r="P2" s="3">
        <v>4</v>
      </c>
      <c r="Q2" s="3"/>
      <c r="R2" s="22"/>
      <c r="S2" s="3"/>
      <c r="T2" s="3"/>
      <c r="U2" s="9">
        <v>5</v>
      </c>
      <c r="V2" s="3"/>
      <c r="W2" s="3"/>
      <c r="X2" s="33"/>
      <c r="Y2" s="3"/>
      <c r="Z2" s="3"/>
      <c r="AA2" s="3"/>
      <c r="AB2" s="66">
        <v>3</v>
      </c>
      <c r="AC2" s="3"/>
      <c r="AD2" s="3"/>
      <c r="AE2" s="3"/>
      <c r="AF2" s="3"/>
      <c r="AG2" s="3"/>
      <c r="AH2" s="3"/>
      <c r="AI2" s="3">
        <f>-D2-AB2</f>
        <v>-6</v>
      </c>
      <c r="AJ2" s="3">
        <f aca="true" t="shared" si="0" ref="AJ2:AJ33">SUM(B2:AI2)</f>
        <v>26</v>
      </c>
      <c r="AK2" s="11">
        <f aca="true" t="shared" si="1" ref="AK2:AK33">COUNTA(B2:AH2)</f>
        <v>8</v>
      </c>
    </row>
    <row r="3" spans="1:37" ht="11.25">
      <c r="A3" s="1" t="s">
        <v>1224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>
        <v>4</v>
      </c>
      <c r="N3" s="3"/>
      <c r="O3" s="3"/>
      <c r="P3" s="3"/>
      <c r="Q3" s="3"/>
      <c r="R3" s="22"/>
      <c r="S3" s="3">
        <v>5</v>
      </c>
      <c r="T3" s="3"/>
      <c r="U3" s="9"/>
      <c r="V3" s="3"/>
      <c r="W3" s="3"/>
      <c r="X3" s="33"/>
      <c r="Y3" s="3"/>
      <c r="Z3" s="3"/>
      <c r="AA3" s="3"/>
      <c r="AB3" s="3">
        <v>4</v>
      </c>
      <c r="AC3" s="3"/>
      <c r="AD3" s="3"/>
      <c r="AE3" s="3"/>
      <c r="AF3" s="3"/>
      <c r="AG3" s="3"/>
      <c r="AH3" s="3"/>
      <c r="AI3" s="3"/>
      <c r="AJ3" s="3">
        <f t="shared" si="0"/>
        <v>13</v>
      </c>
      <c r="AK3" s="11">
        <f t="shared" si="1"/>
        <v>3</v>
      </c>
    </row>
    <row r="4" spans="1:37" ht="11.25">
      <c r="A4" s="1" t="s">
        <v>915</v>
      </c>
      <c r="B4" s="3"/>
      <c r="C4" s="3"/>
      <c r="D4" s="3"/>
      <c r="E4" s="3"/>
      <c r="F4" s="3">
        <v>4</v>
      </c>
      <c r="G4" s="3">
        <v>3</v>
      </c>
      <c r="H4" s="3"/>
      <c r="I4" s="3">
        <v>4</v>
      </c>
      <c r="J4" s="3"/>
      <c r="K4" s="3"/>
      <c r="L4" s="3"/>
      <c r="M4" s="3"/>
      <c r="N4" s="3"/>
      <c r="O4" s="3"/>
      <c r="P4" s="3"/>
      <c r="Q4" s="3"/>
      <c r="R4" s="22"/>
      <c r="S4" s="3"/>
      <c r="T4" s="3"/>
      <c r="U4" s="9"/>
      <c r="V4" s="3"/>
      <c r="W4" s="3"/>
      <c r="X4" s="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>
        <f t="shared" si="0"/>
        <v>11</v>
      </c>
      <c r="AK4" s="11">
        <f t="shared" si="1"/>
        <v>3</v>
      </c>
    </row>
    <row r="5" spans="1:48" ht="11.25">
      <c r="A5" s="1" t="s">
        <v>859</v>
      </c>
      <c r="B5" s="3"/>
      <c r="C5" s="3"/>
      <c r="D5" s="3"/>
      <c r="E5" s="3"/>
      <c r="F5" s="3"/>
      <c r="G5" s="3"/>
      <c r="H5" s="3">
        <v>5</v>
      </c>
      <c r="I5" s="3"/>
      <c r="J5" s="3"/>
      <c r="K5" s="3"/>
      <c r="L5" s="3"/>
      <c r="M5" s="3">
        <v>1</v>
      </c>
      <c r="N5" s="3"/>
      <c r="O5" s="3">
        <v>2</v>
      </c>
      <c r="P5" s="3"/>
      <c r="Q5" s="3"/>
      <c r="R5" s="22"/>
      <c r="S5" s="3"/>
      <c r="T5" s="3"/>
      <c r="U5" s="9"/>
      <c r="V5" s="3"/>
      <c r="W5" s="3">
        <v>2</v>
      </c>
      <c r="X5" s="3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>
        <f t="shared" si="0"/>
        <v>10</v>
      </c>
      <c r="AK5" s="11">
        <f t="shared" si="1"/>
        <v>4</v>
      </c>
      <c r="AO5" s="4">
        <f aca="true" t="shared" si="2" ref="AO5:AO10">SUM(AP5:AV5)</f>
        <v>4</v>
      </c>
      <c r="AP5" s="20"/>
      <c r="AQ5" s="3"/>
      <c r="AR5" s="3">
        <v>2</v>
      </c>
      <c r="AS5" s="3"/>
      <c r="AT5" s="3"/>
      <c r="AU5" s="3"/>
      <c r="AV5" s="3">
        <v>2</v>
      </c>
    </row>
    <row r="6" spans="1:48" ht="11.25">
      <c r="A6" s="1" t="s">
        <v>860</v>
      </c>
      <c r="B6" s="3"/>
      <c r="C6" s="3"/>
      <c r="D6" s="3"/>
      <c r="E6" s="3"/>
      <c r="F6" s="3"/>
      <c r="G6" s="3"/>
      <c r="H6" s="3">
        <v>3</v>
      </c>
      <c r="I6" s="3"/>
      <c r="J6" s="3"/>
      <c r="K6" s="3"/>
      <c r="L6" s="3"/>
      <c r="M6" s="3"/>
      <c r="N6" s="3"/>
      <c r="O6" s="3"/>
      <c r="P6" s="3">
        <v>3</v>
      </c>
      <c r="Q6" s="3"/>
      <c r="R6" s="22"/>
      <c r="S6" s="3">
        <v>4</v>
      </c>
      <c r="T6" s="3"/>
      <c r="U6" s="9"/>
      <c r="V6" s="3"/>
      <c r="W6" s="3"/>
      <c r="X6" s="3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>
        <f t="shared" si="0"/>
        <v>10</v>
      </c>
      <c r="AK6" s="11">
        <f t="shared" si="1"/>
        <v>3</v>
      </c>
      <c r="AL6" s="12"/>
      <c r="AM6" s="12"/>
      <c r="AN6" s="20"/>
      <c r="AO6" s="4">
        <f t="shared" si="2"/>
        <v>3</v>
      </c>
      <c r="AP6" s="3"/>
      <c r="AQ6" s="3"/>
      <c r="AR6" s="3"/>
      <c r="AS6" s="3">
        <v>3</v>
      </c>
      <c r="AT6" s="3"/>
      <c r="AU6" s="3"/>
      <c r="AV6" s="3"/>
    </row>
    <row r="7" spans="1:48" ht="12" thickBot="1">
      <c r="A7" s="1" t="s">
        <v>1128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v>5</v>
      </c>
      <c r="P7" s="3"/>
      <c r="Q7" s="3"/>
      <c r="R7" s="22"/>
      <c r="S7" s="3"/>
      <c r="T7" s="3">
        <v>5</v>
      </c>
      <c r="U7" s="9"/>
      <c r="V7" s="3"/>
      <c r="W7" s="3"/>
      <c r="X7" s="3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>
        <f t="shared" si="0"/>
        <v>10</v>
      </c>
      <c r="AK7" s="11">
        <f t="shared" si="1"/>
        <v>2</v>
      </c>
      <c r="AO7" s="87">
        <f t="shared" si="2"/>
        <v>0</v>
      </c>
      <c r="AP7" s="91"/>
      <c r="AQ7" s="82"/>
      <c r="AR7" s="82"/>
      <c r="AS7" s="82"/>
      <c r="AT7" s="82"/>
      <c r="AU7" s="82"/>
      <c r="AV7" s="82"/>
    </row>
    <row r="8" spans="1:48" ht="12" thickBot="1">
      <c r="A8" s="1" t="s">
        <v>1222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2</v>
      </c>
      <c r="Q8" s="3"/>
      <c r="R8" s="22"/>
      <c r="S8" s="3"/>
      <c r="T8" s="3">
        <v>3</v>
      </c>
      <c r="U8" s="9"/>
      <c r="V8" s="3"/>
      <c r="W8" s="3"/>
      <c r="X8" s="33"/>
      <c r="Y8" s="3"/>
      <c r="Z8" s="3"/>
      <c r="AA8" s="3">
        <v>4</v>
      </c>
      <c r="AB8" s="3"/>
      <c r="AC8" s="3"/>
      <c r="AD8" s="3"/>
      <c r="AE8" s="3"/>
      <c r="AF8" s="3"/>
      <c r="AG8" s="3"/>
      <c r="AH8" s="3"/>
      <c r="AI8" s="3"/>
      <c r="AJ8" s="3">
        <f t="shared" si="0"/>
        <v>9</v>
      </c>
      <c r="AK8" s="11">
        <f t="shared" si="1"/>
        <v>3</v>
      </c>
      <c r="AO8" s="95">
        <f t="shared" si="2"/>
        <v>3</v>
      </c>
      <c r="AP8" s="93"/>
      <c r="AQ8" s="93"/>
      <c r="AR8" s="93"/>
      <c r="AS8" s="93">
        <v>3</v>
      </c>
      <c r="AT8" s="94"/>
      <c r="AU8" s="93"/>
      <c r="AV8" s="6"/>
    </row>
    <row r="9" spans="1:51" ht="11.25">
      <c r="A9" s="1" t="s">
        <v>715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2"/>
      <c r="S9" s="3"/>
      <c r="T9" s="3"/>
      <c r="U9" s="9">
        <v>4</v>
      </c>
      <c r="V9" s="3"/>
      <c r="W9" s="3"/>
      <c r="X9" s="33"/>
      <c r="Y9" s="3"/>
      <c r="Z9" s="3"/>
      <c r="AA9" s="3">
        <v>5</v>
      </c>
      <c r="AB9" s="3"/>
      <c r="AC9" s="3"/>
      <c r="AD9" s="3"/>
      <c r="AE9" s="3"/>
      <c r="AF9" s="3"/>
      <c r="AG9" s="3"/>
      <c r="AH9" s="3"/>
      <c r="AI9" s="3"/>
      <c r="AJ9" s="3">
        <f t="shared" si="0"/>
        <v>9</v>
      </c>
      <c r="AK9" s="11">
        <f t="shared" si="1"/>
        <v>2</v>
      </c>
      <c r="AO9" s="88">
        <f t="shared" si="2"/>
        <v>0</v>
      </c>
      <c r="AP9" s="80"/>
      <c r="AQ9" s="80"/>
      <c r="AR9" s="80"/>
      <c r="AS9" s="80"/>
      <c r="AT9" s="90"/>
      <c r="AU9" s="80"/>
      <c r="AV9" s="6"/>
      <c r="AW9" s="6">
        <v>55</v>
      </c>
      <c r="AX9" s="6">
        <v>35</v>
      </c>
      <c r="AY9" s="6">
        <f>SUM(AW9:AX9)/2</f>
        <v>45</v>
      </c>
    </row>
    <row r="10" spans="1:51" ht="12" thickBot="1">
      <c r="A10" s="1" t="s">
        <v>721</v>
      </c>
      <c r="B10" s="3"/>
      <c r="C10" s="3"/>
      <c r="D10" s="3"/>
      <c r="E10" s="3"/>
      <c r="F10" s="3"/>
      <c r="G10" s="3"/>
      <c r="H10" s="3"/>
      <c r="I10" s="3">
        <v>5</v>
      </c>
      <c r="J10" s="3"/>
      <c r="K10" s="3">
        <v>4</v>
      </c>
      <c r="L10" s="3"/>
      <c r="M10" s="3"/>
      <c r="N10" s="3"/>
      <c r="O10" s="3"/>
      <c r="P10" s="3"/>
      <c r="Q10" s="3"/>
      <c r="R10" s="22"/>
      <c r="S10" s="3"/>
      <c r="T10" s="3"/>
      <c r="U10" s="9"/>
      <c r="V10" s="3"/>
      <c r="W10" s="3"/>
      <c r="X10" s="3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>
        <f t="shared" si="0"/>
        <v>9</v>
      </c>
      <c r="AK10" s="11">
        <f t="shared" si="1"/>
        <v>2</v>
      </c>
      <c r="AL10" s="12"/>
      <c r="AM10" s="12"/>
      <c r="AN10" s="20"/>
      <c r="AO10" s="87">
        <f t="shared" si="2"/>
        <v>0</v>
      </c>
      <c r="AP10" s="82"/>
      <c r="AQ10" s="82"/>
      <c r="AR10" s="82"/>
      <c r="AS10" s="82"/>
      <c r="AT10" s="92"/>
      <c r="AU10" s="82"/>
      <c r="AV10" s="83"/>
      <c r="AW10" s="83">
        <v>33</v>
      </c>
      <c r="AX10" s="83">
        <v>50</v>
      </c>
      <c r="AY10" s="83">
        <f>SUM(AW10:AX10)/2</f>
        <v>41.5</v>
      </c>
    </row>
    <row r="11" spans="1:52" ht="11.25">
      <c r="A11" s="1" t="s">
        <v>684</v>
      </c>
      <c r="B11" s="3"/>
      <c r="C11" s="3"/>
      <c r="D11" s="3">
        <v>4</v>
      </c>
      <c r="E11" s="3"/>
      <c r="F11" s="3"/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  <c r="Q11" s="3"/>
      <c r="R11" s="22"/>
      <c r="S11" s="3"/>
      <c r="T11" s="3"/>
      <c r="U11" s="9">
        <v>2</v>
      </c>
      <c r="V11" s="3"/>
      <c r="W11" s="3"/>
      <c r="X11" s="33"/>
      <c r="Y11" s="3"/>
      <c r="Z11" s="3"/>
      <c r="AA11" s="3">
        <v>1</v>
      </c>
      <c r="AB11" s="3"/>
      <c r="AC11" s="3"/>
      <c r="AD11" s="3"/>
      <c r="AE11" s="3"/>
      <c r="AF11" s="3"/>
      <c r="AG11" s="3"/>
      <c r="AH11" s="3"/>
      <c r="AI11" s="3"/>
      <c r="AJ11" s="3">
        <f t="shared" si="0"/>
        <v>8</v>
      </c>
      <c r="AK11" s="11">
        <f t="shared" si="1"/>
        <v>4</v>
      </c>
      <c r="AO11" s="88">
        <f>SUM(AP11:AZ11)</f>
        <v>3</v>
      </c>
      <c r="AP11" s="80"/>
      <c r="AQ11" s="80"/>
      <c r="AR11" s="80"/>
      <c r="AS11" s="80"/>
      <c r="AT11" s="80"/>
      <c r="AU11" s="80"/>
      <c r="AV11" s="90">
        <v>2</v>
      </c>
      <c r="AW11" s="80"/>
      <c r="AX11" s="81"/>
      <c r="AY11" s="80"/>
      <c r="AZ11" s="3">
        <v>1</v>
      </c>
    </row>
    <row r="12" spans="1:52" ht="11.25">
      <c r="A12" s="1" t="s">
        <v>913</v>
      </c>
      <c r="B12" s="3"/>
      <c r="C12" s="3"/>
      <c r="D12" s="3"/>
      <c r="E12" s="3"/>
      <c r="F12" s="3">
        <v>5</v>
      </c>
      <c r="G12" s="3">
        <v>2</v>
      </c>
      <c r="H12" s="3"/>
      <c r="I12" s="3">
        <v>1</v>
      </c>
      <c r="J12" s="3"/>
      <c r="K12" s="3"/>
      <c r="L12" s="3"/>
      <c r="M12" s="3"/>
      <c r="N12" s="3"/>
      <c r="O12" s="3"/>
      <c r="P12" s="3"/>
      <c r="Q12" s="3"/>
      <c r="R12" s="22"/>
      <c r="S12" s="3"/>
      <c r="T12" s="3"/>
      <c r="U12" s="9"/>
      <c r="V12" s="3"/>
      <c r="W12" s="3"/>
      <c r="X12" s="3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>
        <f t="shared" si="0"/>
        <v>8</v>
      </c>
      <c r="AK12" s="11">
        <f t="shared" si="1"/>
        <v>3</v>
      </c>
      <c r="AO12" s="4">
        <f>SUM(AP12:AZ12)</f>
        <v>2</v>
      </c>
      <c r="AP12" s="3"/>
      <c r="AQ12" s="3"/>
      <c r="AR12" s="3">
        <v>2</v>
      </c>
      <c r="AS12" s="3"/>
      <c r="AT12" s="3"/>
      <c r="AU12" s="3"/>
      <c r="AV12" s="9"/>
      <c r="AW12" s="3"/>
      <c r="AX12" s="33"/>
      <c r="AY12" s="3"/>
      <c r="AZ12" s="3"/>
    </row>
    <row r="13" spans="1:52" ht="11.25">
      <c r="A13" s="1" t="s">
        <v>843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v>5</v>
      </c>
      <c r="N13" s="3"/>
      <c r="O13" s="3"/>
      <c r="P13" s="3"/>
      <c r="Q13" s="3"/>
      <c r="R13" s="22"/>
      <c r="S13" s="3"/>
      <c r="T13" s="3"/>
      <c r="U13" s="9"/>
      <c r="V13" s="3"/>
      <c r="W13" s="3">
        <v>3</v>
      </c>
      <c r="X13" s="3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>
        <f t="shared" si="0"/>
        <v>8</v>
      </c>
      <c r="AK13" s="11">
        <f t="shared" si="1"/>
        <v>2</v>
      </c>
      <c r="AL13" s="12"/>
      <c r="AM13" s="12"/>
      <c r="AN13" s="20"/>
      <c r="AO13" s="4">
        <f>SUM(AP13:AZ13)</f>
        <v>0</v>
      </c>
      <c r="AP13" s="3"/>
      <c r="AQ13" s="3"/>
      <c r="AR13" s="3"/>
      <c r="AS13" s="3"/>
      <c r="AT13" s="3"/>
      <c r="AU13" s="3"/>
      <c r="AV13" s="9"/>
      <c r="AW13" s="3"/>
      <c r="AX13" s="33"/>
      <c r="AY13" s="3"/>
      <c r="AZ13" s="3"/>
    </row>
    <row r="14" spans="1:52" ht="11.25">
      <c r="A14" s="1" t="s">
        <v>615</v>
      </c>
      <c r="B14" s="3"/>
      <c r="C14" s="3"/>
      <c r="D14" s="3">
        <v>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2"/>
      <c r="S14" s="3"/>
      <c r="T14" s="3"/>
      <c r="U14" s="9"/>
      <c r="V14" s="3"/>
      <c r="W14" s="3"/>
      <c r="X14" s="33">
        <v>3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>
        <f t="shared" si="0"/>
        <v>8</v>
      </c>
      <c r="AK14" s="11">
        <f t="shared" si="1"/>
        <v>2</v>
      </c>
      <c r="AO14" s="4">
        <f>SUM(AP14:AZ14)</f>
        <v>0</v>
      </c>
      <c r="AP14" s="3"/>
      <c r="AQ14" s="3"/>
      <c r="AR14" s="3"/>
      <c r="AS14" s="3"/>
      <c r="AT14" s="3"/>
      <c r="AU14" s="3"/>
      <c r="AV14" s="9"/>
      <c r="AW14" s="3"/>
      <c r="AX14" s="33"/>
      <c r="AY14" s="3"/>
      <c r="AZ14" s="3"/>
    </row>
    <row r="15" spans="1:52" ht="11.25">
      <c r="A15" s="1" t="s">
        <v>1006</v>
      </c>
      <c r="B15" s="3"/>
      <c r="C15" s="3"/>
      <c r="D15" s="3"/>
      <c r="E15" s="3"/>
      <c r="F15" s="3"/>
      <c r="G15" s="3">
        <v>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22"/>
      <c r="S15" s="3"/>
      <c r="T15" s="3"/>
      <c r="U15" s="9"/>
      <c r="V15" s="3"/>
      <c r="W15" s="3"/>
      <c r="X15" s="33"/>
      <c r="Y15" s="3">
        <v>4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>
        <f t="shared" si="0"/>
        <v>8</v>
      </c>
      <c r="AK15" s="11">
        <f t="shared" si="1"/>
        <v>2</v>
      </c>
      <c r="AO15" s="4">
        <f>SUM(AP15:AZ15)</f>
        <v>0</v>
      </c>
      <c r="AP15" s="3"/>
      <c r="AQ15" s="3"/>
      <c r="AR15" s="3"/>
      <c r="AS15" s="3"/>
      <c r="AT15" s="3"/>
      <c r="AU15" s="3"/>
      <c r="AV15" s="9"/>
      <c r="AW15" s="3"/>
      <c r="AX15" s="33"/>
      <c r="AY15" s="3"/>
      <c r="AZ15" s="3"/>
    </row>
    <row r="16" spans="1:37" ht="11.25">
      <c r="A16" s="1" t="s">
        <v>731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2"/>
      <c r="S16" s="3"/>
      <c r="T16" s="3"/>
      <c r="U16" s="9"/>
      <c r="V16" s="3">
        <v>4</v>
      </c>
      <c r="W16" s="3"/>
      <c r="X16" s="33"/>
      <c r="Y16" s="3"/>
      <c r="Z16" s="3"/>
      <c r="AA16" s="3">
        <v>3</v>
      </c>
      <c r="AB16" s="3"/>
      <c r="AC16" s="3"/>
      <c r="AD16" s="3"/>
      <c r="AE16" s="3"/>
      <c r="AF16" s="3"/>
      <c r="AG16" s="3"/>
      <c r="AH16" s="3"/>
      <c r="AI16" s="3"/>
      <c r="AJ16" s="3">
        <f t="shared" si="0"/>
        <v>7</v>
      </c>
      <c r="AK16" s="11">
        <f t="shared" si="1"/>
        <v>2</v>
      </c>
    </row>
    <row r="17" spans="1:37" ht="11.25">
      <c r="A17" s="1" t="s">
        <v>908</v>
      </c>
      <c r="B17" s="3"/>
      <c r="C17" s="3"/>
      <c r="D17" s="3"/>
      <c r="E17" s="3"/>
      <c r="F17" s="3">
        <v>2</v>
      </c>
      <c r="G17" s="3"/>
      <c r="H17" s="3"/>
      <c r="I17" s="3"/>
      <c r="J17" s="3"/>
      <c r="K17" s="3"/>
      <c r="L17" s="3">
        <v>2</v>
      </c>
      <c r="M17" s="3"/>
      <c r="N17" s="3"/>
      <c r="O17" s="3"/>
      <c r="P17" s="3"/>
      <c r="Q17" s="3"/>
      <c r="R17" s="22">
        <v>2</v>
      </c>
      <c r="S17" s="3"/>
      <c r="T17" s="3"/>
      <c r="U17" s="9"/>
      <c r="V17" s="3"/>
      <c r="W17" s="3"/>
      <c r="X17" s="3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>
        <f t="shared" si="0"/>
        <v>6</v>
      </c>
      <c r="AK17" s="11">
        <f t="shared" si="1"/>
        <v>3</v>
      </c>
    </row>
    <row r="18" spans="1:37" ht="11.25">
      <c r="A18" s="1" t="s">
        <v>685</v>
      </c>
      <c r="B18" s="3"/>
      <c r="C18" s="3"/>
      <c r="D18" s="3"/>
      <c r="E18" s="3">
        <v>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2"/>
      <c r="S18" s="3"/>
      <c r="T18" s="3"/>
      <c r="U18" s="9"/>
      <c r="V18" s="3"/>
      <c r="W18" s="3"/>
      <c r="X18" s="33"/>
      <c r="Y18" s="3"/>
      <c r="Z18" s="3"/>
      <c r="AA18" s="3"/>
      <c r="AB18" s="3">
        <v>1</v>
      </c>
      <c r="AC18" s="3"/>
      <c r="AD18" s="3"/>
      <c r="AE18" s="3"/>
      <c r="AF18" s="3"/>
      <c r="AG18" s="3"/>
      <c r="AH18" s="3"/>
      <c r="AI18" s="3"/>
      <c r="AJ18" s="3">
        <f t="shared" si="0"/>
        <v>6</v>
      </c>
      <c r="AK18" s="11">
        <f t="shared" si="1"/>
        <v>2</v>
      </c>
    </row>
    <row r="19" spans="1:37" ht="11.25">
      <c r="A19" s="1" t="s">
        <v>707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"/>
      <c r="S19" s="3"/>
      <c r="T19" s="3">
        <v>1</v>
      </c>
      <c r="U19" s="9"/>
      <c r="V19" s="3"/>
      <c r="W19" s="3">
        <v>5</v>
      </c>
      <c r="X19" s="3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>
        <f t="shared" si="0"/>
        <v>6</v>
      </c>
      <c r="AK19" s="11">
        <f t="shared" si="1"/>
        <v>2</v>
      </c>
    </row>
    <row r="20" spans="1:37" ht="11.25">
      <c r="A20" s="1" t="s">
        <v>986</v>
      </c>
      <c r="B20" s="3"/>
      <c r="C20" s="3"/>
      <c r="D20" s="3"/>
      <c r="E20" s="3"/>
      <c r="F20" s="3"/>
      <c r="G20" s="3">
        <v>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22"/>
      <c r="S20" s="3"/>
      <c r="T20" s="3"/>
      <c r="U20" s="9"/>
      <c r="V20" s="3"/>
      <c r="W20" s="3"/>
      <c r="X20" s="33"/>
      <c r="Y20" s="3">
        <v>1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>
        <f t="shared" si="0"/>
        <v>6</v>
      </c>
      <c r="AK20" s="11">
        <f t="shared" si="1"/>
        <v>2</v>
      </c>
    </row>
    <row r="21" spans="1:37" ht="11.25">
      <c r="A21" s="1" t="s">
        <v>914</v>
      </c>
      <c r="B21" s="3"/>
      <c r="C21" s="3"/>
      <c r="D21" s="3"/>
      <c r="E21" s="3"/>
      <c r="F21" s="3">
        <v>3</v>
      </c>
      <c r="G21" s="3"/>
      <c r="H21" s="3"/>
      <c r="I21" s="3">
        <v>3</v>
      </c>
      <c r="J21" s="3"/>
      <c r="K21" s="3"/>
      <c r="L21" s="3"/>
      <c r="M21" s="3"/>
      <c r="N21" s="3"/>
      <c r="O21" s="3"/>
      <c r="P21" s="3"/>
      <c r="Q21" s="3"/>
      <c r="R21" s="22"/>
      <c r="S21" s="3"/>
      <c r="T21" s="3"/>
      <c r="U21" s="9"/>
      <c r="V21" s="3"/>
      <c r="W21" s="3"/>
      <c r="X21" s="3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>
        <f t="shared" si="0"/>
        <v>6</v>
      </c>
      <c r="AK21" s="11">
        <f t="shared" si="1"/>
        <v>2</v>
      </c>
    </row>
    <row r="22" spans="1:39" ht="11.25">
      <c r="A22" s="1" t="s">
        <v>602</v>
      </c>
      <c r="B22" s="3">
        <v>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2"/>
      <c r="S22" s="3"/>
      <c r="T22" s="3"/>
      <c r="U22" s="9"/>
      <c r="V22" s="3"/>
      <c r="W22" s="3"/>
      <c r="X22" s="3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>
        <f t="shared" si="0"/>
        <v>5</v>
      </c>
      <c r="AK22" s="11">
        <f t="shared" si="1"/>
        <v>1</v>
      </c>
      <c r="AL22" s="6" t="s">
        <v>245</v>
      </c>
      <c r="AM22" s="6" t="s">
        <v>250</v>
      </c>
    </row>
    <row r="23" spans="1:60" ht="11.25">
      <c r="A23" s="1" t="s">
        <v>1238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5</v>
      </c>
      <c r="O23" s="3"/>
      <c r="P23" s="3"/>
      <c r="Q23" s="3"/>
      <c r="R23" s="22"/>
      <c r="S23" s="3"/>
      <c r="T23" s="3"/>
      <c r="U23" s="9"/>
      <c r="V23" s="3"/>
      <c r="W23" s="3"/>
      <c r="X23" s="3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>
        <f t="shared" si="0"/>
        <v>5</v>
      </c>
      <c r="AK23" s="11">
        <f t="shared" si="1"/>
        <v>1</v>
      </c>
      <c r="AL23" s="12"/>
      <c r="AM23" s="12"/>
      <c r="AN23" s="20"/>
      <c r="AO23" s="20"/>
      <c r="AP23" s="20"/>
      <c r="AQ23" s="20"/>
      <c r="AR23" s="20"/>
      <c r="AS23" s="20"/>
      <c r="AT23" s="20"/>
      <c r="AU23" s="20"/>
      <c r="AV23" s="20"/>
      <c r="AW23" s="12"/>
      <c r="AX23" s="20"/>
      <c r="AY23" s="20"/>
      <c r="AZ23" s="20"/>
      <c r="BA23" s="20"/>
      <c r="BB23" s="20"/>
      <c r="BC23" s="20"/>
      <c r="BD23" s="51"/>
      <c r="BE23" s="51"/>
      <c r="BF23" s="20"/>
      <c r="BG23" s="20"/>
      <c r="BH23" s="12"/>
    </row>
    <row r="24" spans="1:37" ht="11.25">
      <c r="A24" s="1" t="s">
        <v>636</v>
      </c>
      <c r="B24" s="3"/>
      <c r="C24" s="3">
        <v>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2"/>
      <c r="S24" s="3"/>
      <c r="T24" s="3"/>
      <c r="U24" s="9"/>
      <c r="V24" s="3"/>
      <c r="W24" s="3"/>
      <c r="X24" s="3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>
        <f t="shared" si="0"/>
        <v>5</v>
      </c>
      <c r="AK24" s="11">
        <f t="shared" si="1"/>
        <v>1</v>
      </c>
    </row>
    <row r="25" spans="1:37" ht="11.25">
      <c r="A25" s="1" t="s">
        <v>1190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2">
        <v>5</v>
      </c>
      <c r="S25" s="3"/>
      <c r="T25" s="3"/>
      <c r="U25" s="9"/>
      <c r="V25" s="3"/>
      <c r="W25" s="3"/>
      <c r="X25" s="3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>
        <f t="shared" si="0"/>
        <v>5</v>
      </c>
      <c r="AK25" s="11">
        <f t="shared" si="1"/>
        <v>1</v>
      </c>
    </row>
    <row r="26" spans="1:37" ht="11.25">
      <c r="A26" s="1" t="s">
        <v>1191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>
        <v>5</v>
      </c>
      <c r="M26" s="3"/>
      <c r="N26" s="3"/>
      <c r="O26" s="3"/>
      <c r="P26" s="3"/>
      <c r="Q26" s="3"/>
      <c r="R26" s="22"/>
      <c r="S26" s="3"/>
      <c r="T26" s="3"/>
      <c r="U26" s="9"/>
      <c r="V26" s="3"/>
      <c r="W26" s="3"/>
      <c r="X26" s="3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>
        <f t="shared" si="0"/>
        <v>5</v>
      </c>
      <c r="AK26" s="11">
        <f t="shared" si="1"/>
        <v>1</v>
      </c>
    </row>
    <row r="27" spans="1:37" ht="11.25">
      <c r="A27" s="1" t="s">
        <v>686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22"/>
      <c r="S27" s="3"/>
      <c r="T27" s="3"/>
      <c r="U27" s="9"/>
      <c r="V27" s="3"/>
      <c r="W27" s="3"/>
      <c r="X27" s="33"/>
      <c r="Y27" s="3"/>
      <c r="Z27" s="3"/>
      <c r="AA27" s="3"/>
      <c r="AB27" s="3">
        <v>5</v>
      </c>
      <c r="AC27" s="3"/>
      <c r="AD27" s="3"/>
      <c r="AE27" s="3"/>
      <c r="AF27" s="3"/>
      <c r="AG27" s="3"/>
      <c r="AH27" s="3"/>
      <c r="AI27" s="3"/>
      <c r="AJ27" s="3">
        <f t="shared" si="0"/>
        <v>5</v>
      </c>
      <c r="AK27" s="11">
        <f t="shared" si="1"/>
        <v>1</v>
      </c>
    </row>
    <row r="28" spans="1:37" ht="11.25">
      <c r="A28" s="1" t="s">
        <v>1338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v>5</v>
      </c>
      <c r="Q28" s="3"/>
      <c r="R28" s="22"/>
      <c r="S28" s="3"/>
      <c r="T28" s="3"/>
      <c r="U28" s="9"/>
      <c r="V28" s="3"/>
      <c r="W28" s="3"/>
      <c r="X28" s="3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>
        <f t="shared" si="0"/>
        <v>5</v>
      </c>
      <c r="AK28" s="11">
        <f t="shared" si="1"/>
        <v>1</v>
      </c>
    </row>
    <row r="29" spans="1:60" ht="11.25">
      <c r="A29" s="1" t="s">
        <v>611</v>
      </c>
      <c r="B29" s="3"/>
      <c r="C29" s="3"/>
      <c r="D29" s="3"/>
      <c r="E29" s="3"/>
      <c r="F29" s="3"/>
      <c r="G29" s="3"/>
      <c r="H29" s="3"/>
      <c r="I29" s="3"/>
      <c r="J29" s="3">
        <v>5</v>
      </c>
      <c r="K29" s="3"/>
      <c r="L29" s="3"/>
      <c r="M29" s="3"/>
      <c r="N29" s="3"/>
      <c r="O29" s="3"/>
      <c r="P29" s="3"/>
      <c r="Q29" s="3"/>
      <c r="R29" s="22"/>
      <c r="S29" s="3"/>
      <c r="T29" s="3"/>
      <c r="U29" s="9"/>
      <c r="V29" s="3"/>
      <c r="W29" s="3"/>
      <c r="X29" s="3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>
        <f t="shared" si="0"/>
        <v>5</v>
      </c>
      <c r="AK29" s="11">
        <f t="shared" si="1"/>
        <v>1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20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37" ht="11.25">
      <c r="A30" s="1" t="s">
        <v>1131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2"/>
      <c r="S30" s="3"/>
      <c r="T30" s="3"/>
      <c r="U30" s="9"/>
      <c r="V30" s="3"/>
      <c r="W30" s="3"/>
      <c r="X30" s="33">
        <v>5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>
        <f t="shared" si="0"/>
        <v>5</v>
      </c>
      <c r="AK30" s="6">
        <f t="shared" si="1"/>
        <v>1</v>
      </c>
    </row>
    <row r="31" spans="1:37" ht="11.25">
      <c r="A31" s="1" t="s">
        <v>1345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v>5</v>
      </c>
      <c r="R31" s="22"/>
      <c r="S31" s="3"/>
      <c r="T31" s="3"/>
      <c r="U31" s="9"/>
      <c r="V31" s="3"/>
      <c r="W31" s="3"/>
      <c r="X31" s="3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>
        <f t="shared" si="0"/>
        <v>5</v>
      </c>
      <c r="AK31" s="11">
        <f t="shared" si="1"/>
        <v>1</v>
      </c>
    </row>
    <row r="32" spans="1:37" ht="11.25">
      <c r="A32" s="1" t="s">
        <v>1554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2"/>
      <c r="S32" s="3"/>
      <c r="T32" s="3"/>
      <c r="U32" s="9"/>
      <c r="V32" s="3"/>
      <c r="W32" s="3"/>
      <c r="X32" s="33"/>
      <c r="Y32" s="3"/>
      <c r="Z32" s="3">
        <v>5</v>
      </c>
      <c r="AA32" s="3"/>
      <c r="AB32" s="3"/>
      <c r="AC32" s="3"/>
      <c r="AD32" s="3"/>
      <c r="AE32" s="3"/>
      <c r="AF32" s="3"/>
      <c r="AG32" s="3"/>
      <c r="AH32" s="3"/>
      <c r="AI32" s="3"/>
      <c r="AJ32" s="3">
        <f t="shared" si="0"/>
        <v>5</v>
      </c>
      <c r="AK32" s="6">
        <f t="shared" si="1"/>
        <v>1</v>
      </c>
    </row>
    <row r="33" spans="1:37" ht="11.25">
      <c r="A33" s="1" t="s">
        <v>1115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2"/>
      <c r="S33" s="3"/>
      <c r="T33" s="3"/>
      <c r="U33" s="9"/>
      <c r="V33" s="3">
        <v>5</v>
      </c>
      <c r="W33" s="3"/>
      <c r="X33" s="3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>
        <f t="shared" si="0"/>
        <v>5</v>
      </c>
      <c r="AK33" s="11">
        <f t="shared" si="1"/>
        <v>1</v>
      </c>
    </row>
    <row r="34" spans="1:37" ht="11.25">
      <c r="A34" s="1" t="s">
        <v>627</v>
      </c>
      <c r="B34" s="3"/>
      <c r="C34" s="3"/>
      <c r="D34" s="3"/>
      <c r="E34" s="3"/>
      <c r="F34" s="3"/>
      <c r="G34" s="3"/>
      <c r="H34" s="3">
        <v>2</v>
      </c>
      <c r="I34" s="3"/>
      <c r="J34" s="3"/>
      <c r="K34" s="3"/>
      <c r="L34" s="3"/>
      <c r="M34" s="3"/>
      <c r="N34" s="3"/>
      <c r="O34" s="3"/>
      <c r="P34" s="3"/>
      <c r="Q34" s="3"/>
      <c r="R34" s="22"/>
      <c r="S34" s="3">
        <v>3</v>
      </c>
      <c r="T34" s="3"/>
      <c r="U34" s="9"/>
      <c r="V34" s="3"/>
      <c r="W34" s="3"/>
      <c r="X34" s="3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>
        <f aca="true" t="shared" si="3" ref="AJ34:AJ65">SUM(B34:AI34)</f>
        <v>5</v>
      </c>
      <c r="AK34" s="11">
        <f aca="true" t="shared" si="4" ref="AK34:AK65">COUNTA(B34:AH34)</f>
        <v>2</v>
      </c>
    </row>
    <row r="35" spans="1:37" ht="11.25">
      <c r="A35" s="1" t="s">
        <v>623</v>
      </c>
      <c r="B35" s="3"/>
      <c r="C35" s="3"/>
      <c r="D35" s="3">
        <v>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3</v>
      </c>
      <c r="P35" s="3"/>
      <c r="Q35" s="3"/>
      <c r="R35" s="22"/>
      <c r="S35" s="3"/>
      <c r="T35" s="3"/>
      <c r="U35" s="9"/>
      <c r="V35" s="3"/>
      <c r="W35" s="3"/>
      <c r="X35" s="3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>
        <f t="shared" si="3"/>
        <v>5</v>
      </c>
      <c r="AK35" s="11">
        <f t="shared" si="4"/>
        <v>2</v>
      </c>
    </row>
    <row r="36" spans="1:37" ht="11.25">
      <c r="A36" s="1" t="s">
        <v>625</v>
      </c>
      <c r="B36" s="3">
        <v>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</v>
      </c>
      <c r="P36" s="3"/>
      <c r="Q36" s="3"/>
      <c r="R36" s="22"/>
      <c r="S36" s="3">
        <v>1</v>
      </c>
      <c r="T36" s="3"/>
      <c r="U36" s="9"/>
      <c r="V36" s="3"/>
      <c r="W36" s="3"/>
      <c r="X36" s="3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>
        <f t="shared" si="3"/>
        <v>5</v>
      </c>
      <c r="AK36" s="11">
        <f t="shared" si="4"/>
        <v>3</v>
      </c>
    </row>
    <row r="37" spans="1:37" ht="11.25">
      <c r="A37" s="1" t="s">
        <v>916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2"/>
      <c r="S37" s="3"/>
      <c r="T37" s="3"/>
      <c r="U37" s="9"/>
      <c r="V37" s="3"/>
      <c r="W37" s="3"/>
      <c r="X37" s="33"/>
      <c r="Y37" s="3">
        <v>5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>
        <f t="shared" si="3"/>
        <v>5</v>
      </c>
      <c r="AK37" s="6">
        <f t="shared" si="4"/>
        <v>1</v>
      </c>
    </row>
    <row r="38" spans="1:60" ht="11.25">
      <c r="A38" s="1" t="s">
        <v>1235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4</v>
      </c>
      <c r="O38" s="3"/>
      <c r="P38" s="3"/>
      <c r="Q38" s="3"/>
      <c r="R38" s="22"/>
      <c r="S38" s="3"/>
      <c r="T38" s="3"/>
      <c r="U38" s="9"/>
      <c r="V38" s="3"/>
      <c r="W38" s="3"/>
      <c r="X38" s="3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>
        <f t="shared" si="3"/>
        <v>4</v>
      </c>
      <c r="AK38" s="11">
        <f t="shared" si="4"/>
        <v>1</v>
      </c>
      <c r="AN38" s="20"/>
      <c r="AO38" s="20"/>
      <c r="AP38" s="20"/>
      <c r="AQ38" s="20"/>
      <c r="AR38" s="20"/>
      <c r="AS38" s="20"/>
      <c r="AT38" s="20"/>
      <c r="AU38" s="20"/>
      <c r="AV38" s="20"/>
      <c r="AW38" s="12"/>
      <c r="AX38" s="20"/>
      <c r="AY38" s="20"/>
      <c r="AZ38" s="51"/>
      <c r="BA38" s="51"/>
      <c r="BB38" s="20"/>
      <c r="BC38" s="20"/>
      <c r="BD38" s="20"/>
      <c r="BE38" s="20"/>
      <c r="BF38" s="20"/>
      <c r="BG38" s="20"/>
      <c r="BH38" s="12"/>
    </row>
    <row r="39" spans="1:37" ht="11.25">
      <c r="A39" s="1" t="s">
        <v>1548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2"/>
      <c r="S39" s="3"/>
      <c r="T39" s="3"/>
      <c r="U39" s="9"/>
      <c r="V39" s="3"/>
      <c r="W39" s="3"/>
      <c r="X39" s="33"/>
      <c r="Y39" s="3"/>
      <c r="Z39" s="3">
        <v>4</v>
      </c>
      <c r="AA39" s="3"/>
      <c r="AB39" s="3"/>
      <c r="AC39" s="3"/>
      <c r="AD39" s="3"/>
      <c r="AE39" s="3"/>
      <c r="AF39" s="3"/>
      <c r="AG39" s="3"/>
      <c r="AH39" s="3"/>
      <c r="AI39" s="3"/>
      <c r="AJ39" s="3">
        <f t="shared" si="3"/>
        <v>4</v>
      </c>
      <c r="AK39" s="6">
        <f t="shared" si="4"/>
        <v>1</v>
      </c>
    </row>
    <row r="40" spans="1:37" ht="11.25">
      <c r="A40" s="1" t="s">
        <v>1337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2"/>
      <c r="S40" s="3"/>
      <c r="T40" s="3">
        <v>4</v>
      </c>
      <c r="U40" s="9"/>
      <c r="V40" s="3"/>
      <c r="W40" s="3"/>
      <c r="X40" s="3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>
        <f t="shared" si="3"/>
        <v>4</v>
      </c>
      <c r="AK40" s="11">
        <f t="shared" si="4"/>
        <v>1</v>
      </c>
    </row>
    <row r="41" spans="1:37" ht="11.25">
      <c r="A41" s="1" t="s">
        <v>1510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2"/>
      <c r="S41" s="3"/>
      <c r="T41" s="3"/>
      <c r="U41" s="9"/>
      <c r="V41" s="3"/>
      <c r="W41" s="3"/>
      <c r="X41" s="33">
        <v>4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>
        <f t="shared" si="3"/>
        <v>4</v>
      </c>
      <c r="AK41" s="6">
        <f t="shared" si="4"/>
        <v>1</v>
      </c>
    </row>
    <row r="42" spans="1:37" ht="11.25">
      <c r="A42" s="1" t="s">
        <v>641</v>
      </c>
      <c r="B42" s="3"/>
      <c r="C42" s="3">
        <v>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2"/>
      <c r="S42" s="3"/>
      <c r="T42" s="3"/>
      <c r="U42" s="9"/>
      <c r="V42" s="3"/>
      <c r="W42" s="3"/>
      <c r="X42" s="3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>
        <f t="shared" si="3"/>
        <v>4</v>
      </c>
      <c r="AK42" s="11">
        <f t="shared" si="4"/>
        <v>1</v>
      </c>
    </row>
    <row r="43" spans="1:37" ht="11.25">
      <c r="A43" s="1" t="s">
        <v>903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2">
        <v>4</v>
      </c>
      <c r="S43" s="3"/>
      <c r="T43" s="3"/>
      <c r="U43" s="9"/>
      <c r="V43" s="3"/>
      <c r="W43" s="3"/>
      <c r="X43" s="3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>
        <f t="shared" si="3"/>
        <v>4</v>
      </c>
      <c r="AK43" s="11">
        <f t="shared" si="4"/>
        <v>1</v>
      </c>
    </row>
    <row r="44" spans="1:37" ht="11.25">
      <c r="A44" s="1" t="s">
        <v>1503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2"/>
      <c r="S44" s="3"/>
      <c r="T44" s="3"/>
      <c r="U44" s="9"/>
      <c r="V44" s="3"/>
      <c r="W44" s="3">
        <v>4</v>
      </c>
      <c r="X44" s="3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>
        <f t="shared" si="3"/>
        <v>4</v>
      </c>
      <c r="AK44" s="6">
        <f t="shared" si="4"/>
        <v>1</v>
      </c>
    </row>
    <row r="45" spans="1:37" ht="11.25">
      <c r="A45" s="1" t="s">
        <v>624</v>
      </c>
      <c r="B45" s="3">
        <v>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2"/>
      <c r="S45" s="3"/>
      <c r="T45" s="3"/>
      <c r="U45" s="9"/>
      <c r="V45" s="3"/>
      <c r="W45" s="3"/>
      <c r="X45" s="3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>
        <f t="shared" si="3"/>
        <v>4</v>
      </c>
      <c r="AK45" s="11">
        <f t="shared" si="4"/>
        <v>1</v>
      </c>
    </row>
    <row r="46" spans="1:37" ht="11.25">
      <c r="A46" s="1" t="s">
        <v>1013</v>
      </c>
      <c r="B46" s="3"/>
      <c r="C46" s="3"/>
      <c r="D46" s="3"/>
      <c r="E46" s="3"/>
      <c r="F46" s="3"/>
      <c r="G46" s="3"/>
      <c r="H46" s="3">
        <v>4</v>
      </c>
      <c r="I46" s="3"/>
      <c r="J46" s="3"/>
      <c r="K46" s="3"/>
      <c r="L46" s="3"/>
      <c r="M46" s="3"/>
      <c r="N46" s="3"/>
      <c r="O46" s="3"/>
      <c r="P46" s="3"/>
      <c r="Q46" s="3"/>
      <c r="R46" s="22"/>
      <c r="S46" s="3"/>
      <c r="T46" s="3"/>
      <c r="U46" s="9"/>
      <c r="V46" s="3"/>
      <c r="W46" s="3"/>
      <c r="X46" s="3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>
        <f t="shared" si="3"/>
        <v>4</v>
      </c>
      <c r="AK46" s="11">
        <f t="shared" si="4"/>
        <v>1</v>
      </c>
    </row>
    <row r="47" spans="1:37" ht="11.25">
      <c r="A47" s="1" t="s">
        <v>918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>
        <v>4</v>
      </c>
      <c r="M47" s="3"/>
      <c r="N47" s="3"/>
      <c r="O47" s="3"/>
      <c r="P47" s="3"/>
      <c r="Q47" s="3"/>
      <c r="R47" s="22"/>
      <c r="S47" s="3"/>
      <c r="T47" s="3"/>
      <c r="U47" s="9"/>
      <c r="V47" s="3"/>
      <c r="W47" s="3"/>
      <c r="X47" s="3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>
        <f t="shared" si="3"/>
        <v>4</v>
      </c>
      <c r="AK47" s="11">
        <f t="shared" si="4"/>
        <v>1</v>
      </c>
    </row>
    <row r="48" spans="1:37" ht="11.25">
      <c r="A48" s="1" t="s">
        <v>1353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>
        <v>4</v>
      </c>
      <c r="R48" s="22"/>
      <c r="S48" s="3"/>
      <c r="T48" s="3"/>
      <c r="U48" s="9"/>
      <c r="V48" s="3"/>
      <c r="W48" s="3"/>
      <c r="X48" s="3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>
        <f t="shared" si="3"/>
        <v>4</v>
      </c>
      <c r="AK48" s="11">
        <f t="shared" si="4"/>
        <v>1</v>
      </c>
    </row>
    <row r="49" spans="1:37" ht="11.25">
      <c r="A49" s="1" t="s">
        <v>1237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3</v>
      </c>
      <c r="O49" s="3"/>
      <c r="P49" s="3"/>
      <c r="Q49" s="3"/>
      <c r="R49" s="22"/>
      <c r="S49" s="3"/>
      <c r="T49" s="3"/>
      <c r="U49" s="9"/>
      <c r="V49" s="3"/>
      <c r="W49" s="3"/>
      <c r="X49" s="3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>
        <f t="shared" si="3"/>
        <v>3</v>
      </c>
      <c r="AK49" s="11">
        <f t="shared" si="4"/>
        <v>1</v>
      </c>
    </row>
    <row r="50" spans="1:37" ht="11.25">
      <c r="A50" s="1" t="s">
        <v>678</v>
      </c>
      <c r="B50" s="3"/>
      <c r="C50" s="3"/>
      <c r="D50" s="3"/>
      <c r="E50" s="3">
        <v>3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2"/>
      <c r="S50" s="3"/>
      <c r="T50" s="3"/>
      <c r="U50" s="9"/>
      <c r="V50" s="3"/>
      <c r="W50" s="3"/>
      <c r="X50" s="3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>
        <f t="shared" si="3"/>
        <v>3</v>
      </c>
      <c r="AK50" s="11">
        <f t="shared" si="4"/>
        <v>1</v>
      </c>
    </row>
    <row r="51" spans="1:37" ht="11.25">
      <c r="A51" s="1" t="s">
        <v>1119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>
        <v>3</v>
      </c>
      <c r="N51" s="3"/>
      <c r="O51" s="3"/>
      <c r="P51" s="3"/>
      <c r="Q51" s="3"/>
      <c r="R51" s="22"/>
      <c r="S51" s="3"/>
      <c r="T51" s="3"/>
      <c r="U51" s="9"/>
      <c r="V51" s="3"/>
      <c r="W51" s="3"/>
      <c r="X51" s="3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>
        <f t="shared" si="3"/>
        <v>3</v>
      </c>
      <c r="AK51" s="11">
        <f t="shared" si="4"/>
        <v>1</v>
      </c>
    </row>
    <row r="52" spans="1:60" ht="11.25">
      <c r="A52" s="1" t="s">
        <v>703</v>
      </c>
      <c r="B52" s="3"/>
      <c r="C52" s="3"/>
      <c r="D52" s="3"/>
      <c r="E52" s="3"/>
      <c r="F52" s="3"/>
      <c r="G52" s="3"/>
      <c r="H52" s="3"/>
      <c r="I52" s="3"/>
      <c r="J52" s="3">
        <v>3</v>
      </c>
      <c r="K52" s="3"/>
      <c r="L52" s="3"/>
      <c r="M52" s="3"/>
      <c r="N52" s="3"/>
      <c r="O52" s="3"/>
      <c r="P52" s="3"/>
      <c r="Q52" s="3"/>
      <c r="R52" s="22"/>
      <c r="S52" s="3"/>
      <c r="T52" s="3"/>
      <c r="U52" s="9"/>
      <c r="V52" s="3"/>
      <c r="W52" s="3"/>
      <c r="X52" s="3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>
        <f t="shared" si="3"/>
        <v>3</v>
      </c>
      <c r="AK52" s="11">
        <f t="shared" si="4"/>
        <v>1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20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1:37" ht="11.25">
      <c r="A53" s="67" t="s">
        <v>1519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9"/>
      <c r="S53" s="68"/>
      <c r="T53" s="68"/>
      <c r="U53" s="70"/>
      <c r="V53" s="68"/>
      <c r="W53" s="68"/>
      <c r="X53" s="71"/>
      <c r="Y53" s="68">
        <v>3</v>
      </c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>
        <f t="shared" si="3"/>
        <v>3</v>
      </c>
      <c r="AK53" s="6">
        <f t="shared" si="4"/>
        <v>1</v>
      </c>
    </row>
    <row r="54" spans="1:37" ht="11.25">
      <c r="A54" s="1" t="s">
        <v>1552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9"/>
      <c r="V54" s="3"/>
      <c r="W54" s="3"/>
      <c r="X54" s="33"/>
      <c r="Y54" s="3"/>
      <c r="Z54" s="3">
        <v>3</v>
      </c>
      <c r="AA54" s="3"/>
      <c r="AB54" s="3"/>
      <c r="AC54" s="3"/>
      <c r="AD54" s="3"/>
      <c r="AE54" s="3"/>
      <c r="AF54" s="3"/>
      <c r="AG54" s="3"/>
      <c r="AH54" s="3"/>
      <c r="AI54" s="3"/>
      <c r="AJ54" s="68">
        <f t="shared" si="3"/>
        <v>3</v>
      </c>
      <c r="AK54" s="6">
        <f t="shared" si="4"/>
        <v>1</v>
      </c>
    </row>
    <row r="55" spans="1:37" ht="11.25">
      <c r="A55" s="1" t="s">
        <v>645</v>
      </c>
      <c r="B55" s="3"/>
      <c r="C55" s="3">
        <v>3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9"/>
      <c r="V55" s="3"/>
      <c r="W55" s="3"/>
      <c r="X55" s="3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68">
        <f t="shared" si="3"/>
        <v>3</v>
      </c>
      <c r="AK55" s="11">
        <f t="shared" si="4"/>
        <v>1</v>
      </c>
    </row>
    <row r="56" spans="1:37" ht="11.25">
      <c r="A56" s="1" t="s">
        <v>612</v>
      </c>
      <c r="B56" s="3"/>
      <c r="C56" s="3"/>
      <c r="D56" s="3"/>
      <c r="E56" s="3"/>
      <c r="F56" s="3"/>
      <c r="G56" s="3"/>
      <c r="H56" s="3"/>
      <c r="I56" s="3"/>
      <c r="J56" s="3"/>
      <c r="K56" s="3">
        <v>3</v>
      </c>
      <c r="L56" s="3"/>
      <c r="M56" s="3"/>
      <c r="N56" s="3"/>
      <c r="O56" s="3"/>
      <c r="P56" s="3"/>
      <c r="Q56" s="3"/>
      <c r="R56" s="3"/>
      <c r="S56" s="3"/>
      <c r="T56" s="3"/>
      <c r="U56" s="9"/>
      <c r="V56" s="3"/>
      <c r="W56" s="3"/>
      <c r="X56" s="3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68">
        <f t="shared" si="3"/>
        <v>3</v>
      </c>
      <c r="AK56" s="11">
        <f t="shared" si="4"/>
        <v>1</v>
      </c>
    </row>
    <row r="57" spans="1:37" ht="11.25">
      <c r="A57" s="1" t="s">
        <v>1448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9"/>
      <c r="V57" s="3">
        <v>3</v>
      </c>
      <c r="W57" s="3"/>
      <c r="X57" s="3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68">
        <f t="shared" si="3"/>
        <v>3</v>
      </c>
      <c r="AK57" s="6">
        <f t="shared" si="4"/>
        <v>1</v>
      </c>
    </row>
    <row r="58" spans="1:37" ht="11.25">
      <c r="A58" s="1" t="s">
        <v>730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9">
        <v>3</v>
      </c>
      <c r="V58" s="3"/>
      <c r="W58" s="3"/>
      <c r="X58" s="3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68">
        <f t="shared" si="3"/>
        <v>3</v>
      </c>
      <c r="AK58" s="11">
        <f t="shared" si="4"/>
        <v>1</v>
      </c>
    </row>
    <row r="59" spans="1:37" ht="11.25">
      <c r="A59" s="1" t="s">
        <v>1206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>
        <v>3</v>
      </c>
      <c r="M59" s="3"/>
      <c r="N59" s="3"/>
      <c r="O59" s="3"/>
      <c r="P59" s="3"/>
      <c r="Q59" s="3"/>
      <c r="R59" s="3"/>
      <c r="S59" s="3"/>
      <c r="T59" s="3"/>
      <c r="U59" s="9"/>
      <c r="V59" s="3"/>
      <c r="W59" s="3"/>
      <c r="X59" s="3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68">
        <f t="shared" si="3"/>
        <v>3</v>
      </c>
      <c r="AK59" s="11">
        <f t="shared" si="4"/>
        <v>1</v>
      </c>
    </row>
    <row r="60" spans="1:37" ht="11.25">
      <c r="A60" s="1" t="s">
        <v>902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>
        <v>3</v>
      </c>
      <c r="S60" s="3"/>
      <c r="T60" s="3"/>
      <c r="U60" s="9"/>
      <c r="V60" s="3"/>
      <c r="W60" s="3"/>
      <c r="X60" s="3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>
        <f t="shared" si="3"/>
        <v>3</v>
      </c>
      <c r="AK60" s="11">
        <f t="shared" si="4"/>
        <v>1</v>
      </c>
    </row>
    <row r="61" spans="1:37" ht="11.25">
      <c r="A61" s="1" t="s">
        <v>1354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>
        <v>3</v>
      </c>
      <c r="R61" s="3"/>
      <c r="S61" s="3"/>
      <c r="T61" s="3"/>
      <c r="U61" s="9"/>
      <c r="V61" s="3"/>
      <c r="W61" s="3"/>
      <c r="X61" s="3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>
        <f t="shared" si="3"/>
        <v>3</v>
      </c>
      <c r="AK61" s="11">
        <f t="shared" si="4"/>
        <v>1</v>
      </c>
    </row>
    <row r="62" spans="1:39" ht="11.25">
      <c r="A62" s="1" t="s">
        <v>1048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9"/>
      <c r="V62" s="3"/>
      <c r="W62" s="3"/>
      <c r="X62" s="33">
        <v>2</v>
      </c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>
        <f t="shared" si="3"/>
        <v>2</v>
      </c>
      <c r="AK62" s="6">
        <f t="shared" si="4"/>
        <v>1</v>
      </c>
      <c r="AL62" s="6" t="s">
        <v>242</v>
      </c>
      <c r="AM62" s="6" t="s">
        <v>247</v>
      </c>
    </row>
    <row r="63" spans="1:39" ht="11.25">
      <c r="A63" s="1" t="s">
        <v>1642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9"/>
      <c r="V63" s="3"/>
      <c r="W63" s="3"/>
      <c r="X63" s="33"/>
      <c r="Y63" s="3"/>
      <c r="Z63" s="3"/>
      <c r="AA63" s="3"/>
      <c r="AB63" s="3">
        <v>2</v>
      </c>
      <c r="AC63" s="3"/>
      <c r="AD63" s="3"/>
      <c r="AE63" s="3"/>
      <c r="AF63" s="3"/>
      <c r="AG63" s="3"/>
      <c r="AH63" s="3"/>
      <c r="AI63" s="3"/>
      <c r="AJ63" s="3">
        <f t="shared" si="3"/>
        <v>2</v>
      </c>
      <c r="AK63" s="11">
        <f t="shared" si="4"/>
        <v>1</v>
      </c>
      <c r="AL63" s="6" t="s">
        <v>243</v>
      </c>
      <c r="AM63" s="6" t="s">
        <v>248</v>
      </c>
    </row>
    <row r="64" spans="1:39" ht="11.25">
      <c r="A64" s="1" t="s">
        <v>599</v>
      </c>
      <c r="B64" s="3">
        <v>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9"/>
      <c r="V64" s="3"/>
      <c r="W64" s="3"/>
      <c r="X64" s="3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>
        <f t="shared" si="3"/>
        <v>2</v>
      </c>
      <c r="AK64" s="11">
        <f t="shared" si="4"/>
        <v>1</v>
      </c>
      <c r="AL64" s="6" t="s">
        <v>244</v>
      </c>
      <c r="AM64" s="6" t="s">
        <v>249</v>
      </c>
    </row>
    <row r="65" spans="1:37" ht="11.25">
      <c r="A65" s="1" t="s">
        <v>1054</v>
      </c>
      <c r="B65" s="3"/>
      <c r="C65" s="3"/>
      <c r="D65" s="3"/>
      <c r="E65" s="3"/>
      <c r="F65" s="3"/>
      <c r="G65" s="3"/>
      <c r="H65" s="3"/>
      <c r="I65" s="3">
        <v>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9"/>
      <c r="V65" s="3"/>
      <c r="W65" s="3"/>
      <c r="X65" s="3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>
        <f t="shared" si="3"/>
        <v>2</v>
      </c>
      <c r="AK65" s="11">
        <f t="shared" si="4"/>
        <v>1</v>
      </c>
    </row>
    <row r="66" spans="1:37" ht="11.25">
      <c r="A66" s="1" t="s">
        <v>846</v>
      </c>
      <c r="B66" s="3"/>
      <c r="C66" s="3"/>
      <c r="D66" s="3"/>
      <c r="E66" s="3"/>
      <c r="F66" s="3"/>
      <c r="G66" s="3"/>
      <c r="H66" s="3"/>
      <c r="I66" s="3"/>
      <c r="J66" s="3"/>
      <c r="K66" s="3">
        <v>2</v>
      </c>
      <c r="L66" s="3"/>
      <c r="M66" s="3"/>
      <c r="N66" s="3"/>
      <c r="O66" s="3"/>
      <c r="P66" s="3"/>
      <c r="Q66" s="3"/>
      <c r="R66" s="3"/>
      <c r="S66" s="3"/>
      <c r="T66" s="3"/>
      <c r="U66" s="9"/>
      <c r="V66" s="3"/>
      <c r="W66" s="3"/>
      <c r="X66" s="3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>
        <f aca="true" t="shared" si="5" ref="AJ66:AJ95">SUM(B66:AI66)</f>
        <v>2</v>
      </c>
      <c r="AK66" s="11">
        <f aca="true" t="shared" si="6" ref="AK66:AK95">COUNTA(B66:AH66)</f>
        <v>1</v>
      </c>
    </row>
    <row r="67" spans="1:60" ht="11.25">
      <c r="A67" s="1" t="s">
        <v>844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>
        <v>2</v>
      </c>
      <c r="N67" s="3"/>
      <c r="O67" s="3"/>
      <c r="P67" s="3"/>
      <c r="Q67" s="3"/>
      <c r="R67" s="3"/>
      <c r="S67" s="3"/>
      <c r="T67" s="3"/>
      <c r="U67" s="9"/>
      <c r="V67" s="3"/>
      <c r="W67" s="3"/>
      <c r="X67" s="3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>
        <f t="shared" si="5"/>
        <v>2</v>
      </c>
      <c r="AK67" s="11">
        <f t="shared" si="6"/>
        <v>1</v>
      </c>
      <c r="AL67" s="12"/>
      <c r="AM67" s="12"/>
      <c r="AN67" s="20"/>
      <c r="AO67" s="20"/>
      <c r="AP67" s="20"/>
      <c r="AQ67" s="20"/>
      <c r="AR67" s="20"/>
      <c r="AS67" s="20"/>
      <c r="AT67" s="20"/>
      <c r="AU67" s="20"/>
      <c r="AV67" s="20"/>
      <c r="AW67" s="12"/>
      <c r="AX67" s="51"/>
      <c r="AY67" s="20"/>
      <c r="AZ67" s="20"/>
      <c r="BA67" s="20"/>
      <c r="BB67" s="20"/>
      <c r="BC67" s="51"/>
      <c r="BD67" s="20"/>
      <c r="BE67" s="20"/>
      <c r="BF67" s="51"/>
      <c r="BG67" s="20"/>
      <c r="BH67" s="12"/>
    </row>
    <row r="68" spans="1:37" ht="11.25">
      <c r="A68" s="1" t="s">
        <v>702</v>
      </c>
      <c r="B68" s="3"/>
      <c r="C68" s="3"/>
      <c r="D68" s="3"/>
      <c r="E68" s="3"/>
      <c r="F68" s="3"/>
      <c r="G68" s="3"/>
      <c r="H68" s="3"/>
      <c r="I68" s="3"/>
      <c r="J68" s="3">
        <v>2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9"/>
      <c r="V68" s="3"/>
      <c r="W68" s="3"/>
      <c r="X68" s="3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>
        <f t="shared" si="5"/>
        <v>2</v>
      </c>
      <c r="AK68" s="11">
        <f t="shared" si="6"/>
        <v>1</v>
      </c>
    </row>
    <row r="69" spans="1:37" ht="11.25">
      <c r="A69" s="1" t="s">
        <v>1247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>
        <v>2</v>
      </c>
      <c r="O69" s="3"/>
      <c r="P69" s="3"/>
      <c r="Q69" s="3"/>
      <c r="R69" s="3"/>
      <c r="S69" s="3"/>
      <c r="T69" s="3"/>
      <c r="U69" s="9"/>
      <c r="V69" s="3"/>
      <c r="W69" s="3"/>
      <c r="X69" s="3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>
        <f t="shared" si="5"/>
        <v>2</v>
      </c>
      <c r="AK69" s="11">
        <f t="shared" si="6"/>
        <v>1</v>
      </c>
    </row>
    <row r="70" spans="1:37" ht="11.25">
      <c r="A70" s="1" t="s">
        <v>647</v>
      </c>
      <c r="B70" s="3"/>
      <c r="C70" s="3">
        <v>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9"/>
      <c r="V70" s="3"/>
      <c r="W70" s="3"/>
      <c r="X70" s="3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>
        <f t="shared" si="5"/>
        <v>2</v>
      </c>
      <c r="AK70" s="11">
        <f t="shared" si="6"/>
        <v>1</v>
      </c>
    </row>
    <row r="71" spans="1:37" ht="11.25">
      <c r="A71" s="1" t="s">
        <v>1501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9"/>
      <c r="V71" s="3"/>
      <c r="W71" s="3"/>
      <c r="X71" s="33"/>
      <c r="Y71" s="3"/>
      <c r="Z71" s="3"/>
      <c r="AA71" s="3">
        <v>2</v>
      </c>
      <c r="AB71" s="3"/>
      <c r="AC71" s="3"/>
      <c r="AD71" s="3"/>
      <c r="AE71" s="3"/>
      <c r="AF71" s="3"/>
      <c r="AG71" s="3"/>
      <c r="AH71" s="3"/>
      <c r="AI71" s="3"/>
      <c r="AJ71" s="3">
        <f t="shared" si="5"/>
        <v>2</v>
      </c>
      <c r="AK71" s="6">
        <f t="shared" si="6"/>
        <v>1</v>
      </c>
    </row>
    <row r="72" spans="1:37" ht="11.25">
      <c r="A72" s="1" t="s">
        <v>722</v>
      </c>
      <c r="B72" s="3"/>
      <c r="C72" s="3"/>
      <c r="D72" s="3"/>
      <c r="E72" s="3">
        <v>2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9"/>
      <c r="V72" s="3"/>
      <c r="W72" s="3"/>
      <c r="X72" s="3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>
        <f t="shared" si="5"/>
        <v>2</v>
      </c>
      <c r="AK72" s="11">
        <f t="shared" si="6"/>
        <v>1</v>
      </c>
    </row>
    <row r="73" spans="1:37" ht="11.25">
      <c r="A73" s="1" t="s">
        <v>1350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>
        <v>2</v>
      </c>
      <c r="R73" s="3"/>
      <c r="S73" s="3"/>
      <c r="T73" s="3"/>
      <c r="U73" s="9"/>
      <c r="V73" s="3"/>
      <c r="W73" s="3"/>
      <c r="X73" s="3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>
        <f t="shared" si="5"/>
        <v>2</v>
      </c>
      <c r="AK73" s="11">
        <f t="shared" si="6"/>
        <v>1</v>
      </c>
    </row>
    <row r="74" spans="1:37" ht="11.25">
      <c r="A74" s="1" t="s">
        <v>732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9"/>
      <c r="V74" s="3">
        <v>2</v>
      </c>
      <c r="W74" s="3"/>
      <c r="X74" s="3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>
        <f t="shared" si="5"/>
        <v>2</v>
      </c>
      <c r="AK74" s="11">
        <f t="shared" si="6"/>
        <v>1</v>
      </c>
    </row>
    <row r="75" spans="1:37" ht="11.25">
      <c r="A75" s="1" t="s">
        <v>976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9"/>
      <c r="V75" s="3"/>
      <c r="W75" s="3"/>
      <c r="X75" s="33"/>
      <c r="Y75" s="3">
        <v>2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>
        <f t="shared" si="5"/>
        <v>2</v>
      </c>
      <c r="AK75" s="6">
        <f t="shared" si="6"/>
        <v>1</v>
      </c>
    </row>
    <row r="76" spans="1:37" ht="11.25">
      <c r="A76" s="1" t="s">
        <v>858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>
        <v>2</v>
      </c>
      <c r="U76" s="9"/>
      <c r="V76" s="3"/>
      <c r="W76" s="3"/>
      <c r="X76" s="3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>
        <f t="shared" si="5"/>
        <v>2</v>
      </c>
      <c r="AK76" s="11">
        <f t="shared" si="6"/>
        <v>1</v>
      </c>
    </row>
    <row r="77" spans="1:37" ht="11.25">
      <c r="A77" s="1" t="s">
        <v>901</v>
      </c>
      <c r="B77" s="3"/>
      <c r="C77" s="3"/>
      <c r="D77" s="3"/>
      <c r="E77" s="3"/>
      <c r="F77" s="3">
        <v>1</v>
      </c>
      <c r="G77" s="3"/>
      <c r="H77" s="3"/>
      <c r="I77" s="3"/>
      <c r="J77" s="3"/>
      <c r="K77" s="3"/>
      <c r="L77" s="3">
        <v>1</v>
      </c>
      <c r="M77" s="3"/>
      <c r="N77" s="3"/>
      <c r="O77" s="3"/>
      <c r="P77" s="3"/>
      <c r="Q77" s="3"/>
      <c r="R77" s="3"/>
      <c r="S77" s="3"/>
      <c r="T77" s="3"/>
      <c r="U77" s="9"/>
      <c r="V77" s="3"/>
      <c r="W77" s="3"/>
      <c r="X77" s="3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>
        <f t="shared" si="5"/>
        <v>2</v>
      </c>
      <c r="AK77" s="11">
        <f t="shared" si="6"/>
        <v>2</v>
      </c>
    </row>
    <row r="78" spans="1:37" ht="11.25">
      <c r="A78" s="1" t="s">
        <v>734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>
        <v>2</v>
      </c>
      <c r="T78" s="3"/>
      <c r="U78" s="9"/>
      <c r="V78" s="3"/>
      <c r="W78" s="3"/>
      <c r="X78" s="3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>
        <f t="shared" si="5"/>
        <v>2</v>
      </c>
      <c r="AK78" s="11">
        <f t="shared" si="6"/>
        <v>1</v>
      </c>
    </row>
    <row r="79" spans="1:37" ht="11.25">
      <c r="A79" s="1" t="s">
        <v>1556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9"/>
      <c r="V79" s="3"/>
      <c r="W79" s="3"/>
      <c r="X79" s="33"/>
      <c r="Y79" s="3"/>
      <c r="Z79" s="3">
        <v>2</v>
      </c>
      <c r="AA79" s="3"/>
      <c r="AB79" s="3"/>
      <c r="AC79" s="3"/>
      <c r="AD79" s="3"/>
      <c r="AE79" s="3"/>
      <c r="AF79" s="3"/>
      <c r="AG79" s="3"/>
      <c r="AH79" s="3"/>
      <c r="AI79" s="3"/>
      <c r="AJ79" s="3">
        <f t="shared" si="5"/>
        <v>2</v>
      </c>
      <c r="AK79" s="6">
        <f t="shared" si="6"/>
        <v>1</v>
      </c>
    </row>
    <row r="80" spans="1:39" ht="11.25">
      <c r="A80" s="1" t="s">
        <v>1234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>
        <v>1</v>
      </c>
      <c r="O80" s="3"/>
      <c r="P80" s="3"/>
      <c r="Q80" s="3"/>
      <c r="R80" s="3"/>
      <c r="S80" s="3"/>
      <c r="T80" s="3"/>
      <c r="U80" s="9"/>
      <c r="V80" s="3"/>
      <c r="W80" s="3"/>
      <c r="X80" s="3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>
        <f t="shared" si="5"/>
        <v>1</v>
      </c>
      <c r="AK80" s="11">
        <f t="shared" si="6"/>
        <v>1</v>
      </c>
      <c r="AL80" s="6" t="s">
        <v>246</v>
      </c>
      <c r="AM80" s="6" t="s">
        <v>251</v>
      </c>
    </row>
    <row r="81" spans="1:37" ht="11.25">
      <c r="A81" s="1" t="s">
        <v>905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>
        <v>1</v>
      </c>
      <c r="S81" s="3"/>
      <c r="T81" s="3"/>
      <c r="U81" s="9"/>
      <c r="V81" s="3"/>
      <c r="W81" s="3"/>
      <c r="X81" s="3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>
        <f t="shared" si="5"/>
        <v>1</v>
      </c>
      <c r="AK81" s="11">
        <f t="shared" si="6"/>
        <v>1</v>
      </c>
    </row>
    <row r="82" spans="1:37" ht="11.25">
      <c r="A82" s="1" t="s">
        <v>1165</v>
      </c>
      <c r="B82" s="3"/>
      <c r="C82" s="3"/>
      <c r="D82" s="3"/>
      <c r="E82" s="3"/>
      <c r="F82" s="3"/>
      <c r="G82" s="3"/>
      <c r="H82" s="3"/>
      <c r="I82" s="3"/>
      <c r="J82" s="3"/>
      <c r="K82" s="3">
        <v>1</v>
      </c>
      <c r="L82" s="3"/>
      <c r="M82" s="3"/>
      <c r="N82" s="3"/>
      <c r="O82" s="3"/>
      <c r="P82" s="3"/>
      <c r="Q82" s="3"/>
      <c r="R82" s="3"/>
      <c r="S82" s="3"/>
      <c r="T82" s="3"/>
      <c r="U82" s="9"/>
      <c r="V82" s="3"/>
      <c r="W82" s="3"/>
      <c r="X82" s="3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>
        <f t="shared" si="5"/>
        <v>1</v>
      </c>
      <c r="AK82" s="11">
        <f t="shared" si="6"/>
        <v>1</v>
      </c>
    </row>
    <row r="83" spans="1:60" ht="11.25">
      <c r="A83" s="1" t="s">
        <v>991</v>
      </c>
      <c r="B83" s="3"/>
      <c r="C83" s="3"/>
      <c r="D83" s="3"/>
      <c r="E83" s="3"/>
      <c r="F83" s="3"/>
      <c r="G83" s="3">
        <v>1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9"/>
      <c r="V83" s="3"/>
      <c r="W83" s="3"/>
      <c r="X83" s="3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>
        <f t="shared" si="5"/>
        <v>1</v>
      </c>
      <c r="AK83" s="11">
        <f t="shared" si="6"/>
        <v>1</v>
      </c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20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1:37" ht="11.25">
      <c r="A84" s="1" t="s">
        <v>1339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v>1</v>
      </c>
      <c r="Q84" s="3"/>
      <c r="R84" s="3"/>
      <c r="S84" s="3"/>
      <c r="T84" s="3"/>
      <c r="U84" s="9"/>
      <c r="V84" s="3"/>
      <c r="W84" s="3"/>
      <c r="X84" s="3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>
        <f t="shared" si="5"/>
        <v>1</v>
      </c>
      <c r="AK84" s="11">
        <f t="shared" si="6"/>
        <v>1</v>
      </c>
    </row>
    <row r="85" spans="1:37" ht="11.25">
      <c r="A85" s="1" t="s">
        <v>852</v>
      </c>
      <c r="B85" s="3"/>
      <c r="C85" s="3"/>
      <c r="D85" s="3"/>
      <c r="E85" s="3">
        <v>1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9"/>
      <c r="V85" s="3"/>
      <c r="W85" s="3"/>
      <c r="X85" s="3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>
        <f t="shared" si="5"/>
        <v>1</v>
      </c>
      <c r="AK85" s="11">
        <f t="shared" si="6"/>
        <v>1</v>
      </c>
    </row>
    <row r="86" spans="1:37" ht="11.25">
      <c r="A86" s="1" t="s">
        <v>1130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9"/>
      <c r="V86" s="3"/>
      <c r="W86" s="3">
        <v>1</v>
      </c>
      <c r="X86" s="3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>
        <f t="shared" si="5"/>
        <v>1</v>
      </c>
      <c r="AK86" s="6">
        <f t="shared" si="6"/>
        <v>1</v>
      </c>
    </row>
    <row r="87" spans="1:37" ht="11.25">
      <c r="A87" s="1" t="s">
        <v>1389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9"/>
      <c r="V87" s="3"/>
      <c r="W87" s="3"/>
      <c r="X87" s="33"/>
      <c r="Y87" s="3"/>
      <c r="Z87" s="3">
        <v>1</v>
      </c>
      <c r="AA87" s="3"/>
      <c r="AB87" s="3"/>
      <c r="AC87" s="3"/>
      <c r="AD87" s="3"/>
      <c r="AE87" s="3"/>
      <c r="AF87" s="3"/>
      <c r="AG87" s="3"/>
      <c r="AH87" s="3"/>
      <c r="AI87" s="3"/>
      <c r="AJ87" s="3">
        <f t="shared" si="5"/>
        <v>1</v>
      </c>
      <c r="AK87" s="6">
        <f t="shared" si="6"/>
        <v>1</v>
      </c>
    </row>
    <row r="88" spans="1:37" ht="11.25">
      <c r="A88" s="1" t="s">
        <v>608</v>
      </c>
      <c r="B88" s="3">
        <v>1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9"/>
      <c r="V88" s="3"/>
      <c r="W88" s="3"/>
      <c r="X88" s="3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>
        <f t="shared" si="5"/>
        <v>1</v>
      </c>
      <c r="AK88" s="11">
        <f t="shared" si="6"/>
        <v>1</v>
      </c>
    </row>
    <row r="89" spans="1:37" ht="11.25">
      <c r="A89" s="1" t="s">
        <v>614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9"/>
      <c r="V89" s="3"/>
      <c r="W89" s="3"/>
      <c r="X89" s="33">
        <v>1</v>
      </c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>
        <f t="shared" si="5"/>
        <v>1</v>
      </c>
      <c r="AK89" s="6">
        <f t="shared" si="6"/>
        <v>1</v>
      </c>
    </row>
    <row r="90" spans="1:37" ht="11.25">
      <c r="A90" s="1" t="s">
        <v>649</v>
      </c>
      <c r="B90" s="3"/>
      <c r="C90" s="3">
        <v>1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9"/>
      <c r="V90" s="3"/>
      <c r="W90" s="3"/>
      <c r="X90" s="3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>
        <f t="shared" si="5"/>
        <v>1</v>
      </c>
      <c r="AK90" s="11">
        <f t="shared" si="6"/>
        <v>1</v>
      </c>
    </row>
    <row r="91" spans="1:37" ht="11.25">
      <c r="A91" s="1" t="s">
        <v>1170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>
        <v>1</v>
      </c>
      <c r="R91" s="3"/>
      <c r="S91" s="3"/>
      <c r="T91" s="3"/>
      <c r="U91" s="9"/>
      <c r="V91" s="3"/>
      <c r="W91" s="3"/>
      <c r="X91" s="3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>
        <f t="shared" si="5"/>
        <v>1</v>
      </c>
      <c r="AK91" s="11">
        <f t="shared" si="6"/>
        <v>1</v>
      </c>
    </row>
    <row r="92" spans="1:37" ht="11.25">
      <c r="A92" s="1" t="s">
        <v>735</v>
      </c>
      <c r="B92" s="3"/>
      <c r="C92" s="3"/>
      <c r="D92" s="3">
        <v>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9"/>
      <c r="V92" s="3"/>
      <c r="W92" s="3"/>
      <c r="X92" s="3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>
        <f t="shared" si="5"/>
        <v>1</v>
      </c>
      <c r="AK92" s="11">
        <f t="shared" si="6"/>
        <v>1</v>
      </c>
    </row>
    <row r="93" spans="1:37" ht="11.25">
      <c r="A93" s="1" t="s">
        <v>1453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9">
        <v>1</v>
      </c>
      <c r="V93" s="3"/>
      <c r="W93" s="3"/>
      <c r="X93" s="3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>
        <f t="shared" si="5"/>
        <v>1</v>
      </c>
      <c r="AK93" s="11">
        <f t="shared" si="6"/>
        <v>1</v>
      </c>
    </row>
    <row r="94" spans="1:37" ht="11.25">
      <c r="A94" s="1" t="s">
        <v>1014</v>
      </c>
      <c r="B94" s="3"/>
      <c r="C94" s="3"/>
      <c r="D94" s="3"/>
      <c r="E94" s="3"/>
      <c r="F94" s="3"/>
      <c r="G94" s="3"/>
      <c r="H94" s="3">
        <v>1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9"/>
      <c r="V94" s="3"/>
      <c r="W94" s="3"/>
      <c r="X94" s="3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>
        <f t="shared" si="5"/>
        <v>1</v>
      </c>
      <c r="AK94" s="11">
        <f t="shared" si="6"/>
        <v>1</v>
      </c>
    </row>
    <row r="95" spans="1:37" ht="11.25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9"/>
      <c r="V95" s="3"/>
      <c r="W95" s="3"/>
      <c r="X95" s="3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>
        <f t="shared" si="5"/>
        <v>0</v>
      </c>
      <c r="AK95" s="6">
        <f t="shared" si="6"/>
        <v>0</v>
      </c>
    </row>
    <row r="96" spans="1:37" ht="11.25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9"/>
      <c r="V96" s="3"/>
      <c r="W96" s="3"/>
      <c r="X96" s="3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>
        <f aca="true" t="shared" si="7" ref="AJ96:AJ110">SUM(B96:AI96)</f>
        <v>0</v>
      </c>
      <c r="AK96" s="6">
        <f aca="true" t="shared" si="8" ref="AK96:AK110">COUNTA(B96:AH96)</f>
        <v>0</v>
      </c>
    </row>
    <row r="97" spans="1:37" ht="11.25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9"/>
      <c r="V97" s="3"/>
      <c r="W97" s="3"/>
      <c r="X97" s="3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>
        <f t="shared" si="7"/>
        <v>0</v>
      </c>
      <c r="AK97" s="6">
        <f t="shared" si="8"/>
        <v>0</v>
      </c>
    </row>
    <row r="98" spans="1:37" ht="11.25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9"/>
      <c r="V98" s="3"/>
      <c r="W98" s="3"/>
      <c r="X98" s="3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>
        <f t="shared" si="7"/>
        <v>0</v>
      </c>
      <c r="AK98" s="6">
        <f t="shared" si="8"/>
        <v>0</v>
      </c>
    </row>
    <row r="99" spans="1:37" ht="11.25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9"/>
      <c r="V99" s="3"/>
      <c r="W99" s="3"/>
      <c r="X99" s="3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>
        <f t="shared" si="7"/>
        <v>0</v>
      </c>
      <c r="AK99" s="6">
        <f t="shared" si="8"/>
        <v>0</v>
      </c>
    </row>
    <row r="100" spans="1:37" ht="11.2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9"/>
      <c r="V100" s="3"/>
      <c r="W100" s="3"/>
      <c r="X100" s="3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>
        <f t="shared" si="7"/>
        <v>0</v>
      </c>
      <c r="AK100" s="6">
        <f t="shared" si="8"/>
        <v>0</v>
      </c>
    </row>
    <row r="101" spans="1:37" ht="11.2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9"/>
      <c r="V101" s="3"/>
      <c r="W101" s="3"/>
      <c r="X101" s="3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>
        <f t="shared" si="7"/>
        <v>0</v>
      </c>
      <c r="AK101" s="6">
        <f t="shared" si="8"/>
        <v>0</v>
      </c>
    </row>
    <row r="102" spans="1:37" ht="11.2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9"/>
      <c r="V102" s="3"/>
      <c r="W102" s="3"/>
      <c r="X102" s="3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>
        <f t="shared" si="7"/>
        <v>0</v>
      </c>
      <c r="AK102" s="6">
        <f t="shared" si="8"/>
        <v>0</v>
      </c>
    </row>
    <row r="103" spans="1:37" ht="11.2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9"/>
      <c r="V103" s="3"/>
      <c r="W103" s="3"/>
      <c r="X103" s="3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>
        <f t="shared" si="7"/>
        <v>0</v>
      </c>
      <c r="AK103" s="6">
        <f t="shared" si="8"/>
        <v>0</v>
      </c>
    </row>
    <row r="104" spans="1:37" ht="11.25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9"/>
      <c r="V104" s="3"/>
      <c r="W104" s="3"/>
      <c r="X104" s="3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>
        <f t="shared" si="7"/>
        <v>0</v>
      </c>
      <c r="AK104" s="6">
        <f t="shared" si="8"/>
        <v>0</v>
      </c>
    </row>
    <row r="105" spans="1:37" ht="11.25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9"/>
      <c r="V105" s="3"/>
      <c r="W105" s="3"/>
      <c r="X105" s="3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>
        <f t="shared" si="7"/>
        <v>0</v>
      </c>
      <c r="AK105" s="6">
        <f t="shared" si="8"/>
        <v>0</v>
      </c>
    </row>
    <row r="106" spans="1:37" ht="11.25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9"/>
      <c r="V106" s="3"/>
      <c r="W106" s="3"/>
      <c r="X106" s="3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>
        <f t="shared" si="7"/>
        <v>0</v>
      </c>
      <c r="AK106" s="6">
        <f t="shared" si="8"/>
        <v>0</v>
      </c>
    </row>
    <row r="107" spans="1:37" ht="11.25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9"/>
      <c r="V107" s="3"/>
      <c r="W107" s="3"/>
      <c r="X107" s="3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>
        <f t="shared" si="7"/>
        <v>0</v>
      </c>
      <c r="AK107" s="6">
        <f t="shared" si="8"/>
        <v>0</v>
      </c>
    </row>
    <row r="108" spans="1:37" ht="11.25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9"/>
      <c r="V108" s="3"/>
      <c r="W108" s="3"/>
      <c r="X108" s="3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>
        <f t="shared" si="7"/>
        <v>0</v>
      </c>
      <c r="AK108" s="6">
        <f t="shared" si="8"/>
        <v>0</v>
      </c>
    </row>
    <row r="109" spans="1:37" ht="11.25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9"/>
      <c r="V109" s="3"/>
      <c r="W109" s="3"/>
      <c r="X109" s="3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>
        <f t="shared" si="7"/>
        <v>0</v>
      </c>
      <c r="AK109" s="6">
        <f t="shared" si="8"/>
        <v>0</v>
      </c>
    </row>
    <row r="110" spans="1:37" ht="11.25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9"/>
      <c r="V110" s="3"/>
      <c r="W110" s="3"/>
      <c r="X110" s="3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>
        <f t="shared" si="7"/>
        <v>0</v>
      </c>
      <c r="AK110" s="6">
        <f t="shared" si="8"/>
        <v>0</v>
      </c>
    </row>
  </sheetData>
  <sheetProtection/>
  <printOptions/>
  <pageMargins left="0.45" right="0.45" top="0.5" bottom="0.5" header="0.3" footer="0.3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15"/>
  <sheetViews>
    <sheetView zoomScaleSheetLayoutView="100" zoomScalePageLayoutView="0" workbookViewId="0" topLeftCell="A1">
      <pane xSplit="1" ySplit="1" topLeftCell="T19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222" sqref="AG222"/>
    </sheetView>
  </sheetViews>
  <sheetFormatPr defaultColWidth="11.421875" defaultRowHeight="12.75"/>
  <cols>
    <col min="1" max="1" width="19.140625" style="12" customWidth="1"/>
    <col min="2" max="2" width="3.00390625" style="20" bestFit="1" customWidth="1"/>
    <col min="3" max="3" width="3.57421875" style="20" bestFit="1" customWidth="1"/>
    <col min="4" max="4" width="3.00390625" style="20" customWidth="1"/>
    <col min="5" max="13" width="3.00390625" style="20" bestFit="1" customWidth="1"/>
    <col min="14" max="15" width="3.00390625" style="20" customWidth="1"/>
    <col min="16" max="16" width="3.00390625" style="24" bestFit="1" customWidth="1"/>
    <col min="17" max="17" width="3.00390625" style="20" bestFit="1" customWidth="1"/>
    <col min="18" max="18" width="3.57421875" style="7" bestFit="1" customWidth="1"/>
    <col min="19" max="19" width="3.28125" style="34" bestFit="1" customWidth="1"/>
    <col min="20" max="21" width="3.00390625" style="20" bestFit="1" customWidth="1"/>
    <col min="22" max="22" width="3.00390625" style="20" customWidth="1"/>
    <col min="23" max="23" width="3.00390625" style="7" bestFit="1" customWidth="1"/>
    <col min="24" max="24" width="3.00390625" style="7" customWidth="1"/>
    <col min="25" max="25" width="3.00390625" style="7" bestFit="1" customWidth="1"/>
    <col min="26" max="26" width="3.00390625" style="24" bestFit="1" customWidth="1"/>
    <col min="27" max="29" width="3.00390625" style="20" bestFit="1" customWidth="1"/>
    <col min="30" max="30" width="4.8515625" style="20" bestFit="1" customWidth="1"/>
    <col min="31" max="31" width="2.7109375" style="24" bestFit="1" customWidth="1"/>
    <col min="32" max="32" width="2.421875" style="7" customWidth="1"/>
    <col min="33" max="33" width="19.140625" style="55" customWidth="1"/>
    <col min="34" max="41" width="3.7109375" style="20" customWidth="1"/>
    <col min="42" max="48" width="3.7109375" style="12" customWidth="1"/>
    <col min="49" max="57" width="3.7109375" style="6" customWidth="1"/>
    <col min="58" max="85" width="4.7109375" style="6" customWidth="1"/>
    <col min="86" max="16384" width="11.421875" style="6" customWidth="1"/>
  </cols>
  <sheetData>
    <row r="1" spans="1:31" ht="37.5" customHeight="1">
      <c r="A1" s="2" t="s">
        <v>358</v>
      </c>
      <c r="B1" s="31" t="s">
        <v>366</v>
      </c>
      <c r="C1" s="31" t="s">
        <v>5</v>
      </c>
      <c r="D1" s="31" t="s">
        <v>406</v>
      </c>
      <c r="E1" s="31" t="s">
        <v>484</v>
      </c>
      <c r="F1" s="31" t="s">
        <v>177</v>
      </c>
      <c r="G1" s="31" t="s">
        <v>1508</v>
      </c>
      <c r="H1" s="31" t="s">
        <v>287</v>
      </c>
      <c r="I1" s="31" t="s">
        <v>18</v>
      </c>
      <c r="J1" s="31" t="s">
        <v>34</v>
      </c>
      <c r="K1" s="31" t="s">
        <v>59</v>
      </c>
      <c r="L1" s="31" t="s">
        <v>10</v>
      </c>
      <c r="M1" s="31" t="s">
        <v>132</v>
      </c>
      <c r="N1" s="31" t="s">
        <v>218</v>
      </c>
      <c r="O1" s="31" t="s">
        <v>94</v>
      </c>
      <c r="P1" s="31" t="s">
        <v>175</v>
      </c>
      <c r="Q1" s="31" t="s">
        <v>15</v>
      </c>
      <c r="R1" s="32" t="s">
        <v>12</v>
      </c>
      <c r="S1" s="32" t="s">
        <v>1468</v>
      </c>
      <c r="T1" s="32" t="s">
        <v>13</v>
      </c>
      <c r="U1" s="31" t="s">
        <v>505</v>
      </c>
      <c r="V1" s="31" t="s">
        <v>152</v>
      </c>
      <c r="W1" s="31" t="s">
        <v>351</v>
      </c>
      <c r="X1" s="31" t="s">
        <v>19</v>
      </c>
      <c r="Y1" s="32" t="s">
        <v>435</v>
      </c>
      <c r="Z1" s="31"/>
      <c r="AA1" s="31"/>
      <c r="AB1" s="31"/>
      <c r="AC1" s="31"/>
      <c r="AD1" s="42" t="s">
        <v>259</v>
      </c>
      <c r="AE1" s="9"/>
    </row>
    <row r="2" spans="1:48" ht="11.25">
      <c r="A2" s="26" t="s">
        <v>722</v>
      </c>
      <c r="B2" s="3"/>
      <c r="C2" s="3"/>
      <c r="D2" s="3"/>
      <c r="E2" s="3"/>
      <c r="F2" s="3"/>
      <c r="G2" s="66">
        <v>3</v>
      </c>
      <c r="H2" s="3"/>
      <c r="I2" s="66">
        <v>3</v>
      </c>
      <c r="J2" s="3"/>
      <c r="K2" s="3">
        <v>12</v>
      </c>
      <c r="L2" s="3"/>
      <c r="M2" s="3"/>
      <c r="N2" s="66">
        <v>2</v>
      </c>
      <c r="O2" s="3"/>
      <c r="P2" s="3"/>
      <c r="Q2" s="3"/>
      <c r="R2" s="3">
        <v>9</v>
      </c>
      <c r="S2" s="77">
        <v>11</v>
      </c>
      <c r="T2" s="3">
        <v>11</v>
      </c>
      <c r="U2" s="76">
        <v>11</v>
      </c>
      <c r="V2" s="3">
        <v>11</v>
      </c>
      <c r="W2" s="3"/>
      <c r="X2" s="3"/>
      <c r="Y2" s="3"/>
      <c r="Z2" s="9"/>
      <c r="AA2" s="3"/>
      <c r="AB2" s="3"/>
      <c r="AC2" s="3"/>
      <c r="AD2" s="3">
        <f>-G2-I2-N2</f>
        <v>-8</v>
      </c>
      <c r="AE2" s="9">
        <f aca="true" t="shared" si="0" ref="AE2:AE65">SUM(B2:AD2)</f>
        <v>65</v>
      </c>
      <c r="AF2" s="11">
        <f aca="true" t="shared" si="1" ref="AF2:AF65">COUNTA(B2:AC2)</f>
        <v>9</v>
      </c>
      <c r="AN2" s="12"/>
      <c r="AO2" s="12"/>
      <c r="AR2" s="6"/>
      <c r="AS2" s="6"/>
      <c r="AT2" s="6"/>
      <c r="AU2" s="6"/>
      <c r="AV2" s="6"/>
    </row>
    <row r="3" spans="1:32" ht="11.25">
      <c r="A3" s="26" t="s">
        <v>591</v>
      </c>
      <c r="B3" s="3">
        <v>5</v>
      </c>
      <c r="C3" s="3"/>
      <c r="D3" s="3">
        <v>13</v>
      </c>
      <c r="E3" s="3"/>
      <c r="F3" s="3"/>
      <c r="G3" s="3"/>
      <c r="H3" s="3"/>
      <c r="I3" s="3"/>
      <c r="J3" s="3"/>
      <c r="K3" s="66">
        <v>5</v>
      </c>
      <c r="L3" s="66">
        <v>3</v>
      </c>
      <c r="M3" s="3"/>
      <c r="N3" s="3"/>
      <c r="O3" s="3"/>
      <c r="P3" s="9">
        <v>13</v>
      </c>
      <c r="Q3" s="3"/>
      <c r="R3" s="3">
        <v>9</v>
      </c>
      <c r="S3" s="33"/>
      <c r="T3" s="3">
        <v>7</v>
      </c>
      <c r="U3" s="3"/>
      <c r="V3" s="3"/>
      <c r="W3" s="3"/>
      <c r="X3" s="3">
        <v>13</v>
      </c>
      <c r="Y3" s="3"/>
      <c r="Z3" s="9"/>
      <c r="AA3" s="3"/>
      <c r="AB3" s="3"/>
      <c r="AC3" s="3"/>
      <c r="AD3" s="3">
        <f>-L3-K3</f>
        <v>-8</v>
      </c>
      <c r="AE3" s="9">
        <f t="shared" si="0"/>
        <v>60</v>
      </c>
      <c r="AF3" s="11">
        <f t="shared" si="1"/>
        <v>8</v>
      </c>
    </row>
    <row r="4" spans="1:32" ht="11.25">
      <c r="A4" s="1" t="s">
        <v>752</v>
      </c>
      <c r="B4" s="3"/>
      <c r="C4" s="66">
        <v>3</v>
      </c>
      <c r="D4" s="66">
        <v>5</v>
      </c>
      <c r="E4" s="3"/>
      <c r="F4" s="3"/>
      <c r="G4" s="3"/>
      <c r="H4" s="3"/>
      <c r="I4" s="3">
        <v>11</v>
      </c>
      <c r="J4" s="3"/>
      <c r="K4" s="3">
        <v>7</v>
      </c>
      <c r="L4" s="3"/>
      <c r="M4" s="3">
        <v>5</v>
      </c>
      <c r="N4" s="3"/>
      <c r="O4" s="3"/>
      <c r="P4" s="9"/>
      <c r="Q4" s="3"/>
      <c r="R4" s="3">
        <v>11</v>
      </c>
      <c r="S4" s="33"/>
      <c r="T4" s="3">
        <v>11</v>
      </c>
      <c r="U4" s="3"/>
      <c r="V4" s="3"/>
      <c r="W4" s="3"/>
      <c r="X4" s="3">
        <v>8</v>
      </c>
      <c r="Y4" s="3"/>
      <c r="Z4" s="9"/>
      <c r="AA4" s="3"/>
      <c r="AB4" s="3"/>
      <c r="AC4" s="3"/>
      <c r="AD4" s="3">
        <f>-C4-D4</f>
        <v>-8</v>
      </c>
      <c r="AE4" s="9">
        <f t="shared" si="0"/>
        <v>53</v>
      </c>
      <c r="AF4" s="11">
        <f t="shared" si="1"/>
        <v>8</v>
      </c>
    </row>
    <row r="5" spans="1:48" ht="11.25">
      <c r="A5" s="1" t="s">
        <v>1015</v>
      </c>
      <c r="B5" s="3"/>
      <c r="C5" s="3"/>
      <c r="D5" s="46"/>
      <c r="E5" s="3"/>
      <c r="F5" s="3">
        <v>5</v>
      </c>
      <c r="G5" s="3"/>
      <c r="H5" s="3"/>
      <c r="I5" s="3"/>
      <c r="J5" s="3"/>
      <c r="K5" s="3">
        <v>8</v>
      </c>
      <c r="L5" s="3">
        <v>11</v>
      </c>
      <c r="M5" s="3"/>
      <c r="N5" s="3"/>
      <c r="O5" s="3"/>
      <c r="P5" s="9">
        <v>7</v>
      </c>
      <c r="Q5" s="3"/>
      <c r="R5" s="3">
        <v>13</v>
      </c>
      <c r="S5" s="33"/>
      <c r="T5" s="66">
        <v>3</v>
      </c>
      <c r="U5" s="3"/>
      <c r="V5" s="3"/>
      <c r="W5" s="3"/>
      <c r="X5" s="3">
        <v>7</v>
      </c>
      <c r="Y5" s="3"/>
      <c r="Z5" s="9"/>
      <c r="AA5" s="3"/>
      <c r="AB5" s="3"/>
      <c r="AC5" s="3"/>
      <c r="AD5" s="3">
        <f>-T5</f>
        <v>-3</v>
      </c>
      <c r="AE5" s="9">
        <f t="shared" si="0"/>
        <v>51</v>
      </c>
      <c r="AF5" s="11">
        <f t="shared" si="1"/>
        <v>7</v>
      </c>
      <c r="AO5" s="6"/>
      <c r="AP5" s="6"/>
      <c r="AQ5" s="6"/>
      <c r="AR5" s="6"/>
      <c r="AS5" s="6"/>
      <c r="AT5" s="6"/>
      <c r="AU5" s="6"/>
      <c r="AV5" s="6"/>
    </row>
    <row r="6" spans="1:48" ht="11.25">
      <c r="A6" s="26" t="s">
        <v>764</v>
      </c>
      <c r="B6" s="3"/>
      <c r="C6" s="3">
        <v>5</v>
      </c>
      <c r="D6" s="3">
        <v>7</v>
      </c>
      <c r="E6" s="3"/>
      <c r="F6" s="3"/>
      <c r="G6" s="3"/>
      <c r="H6" s="3"/>
      <c r="I6" s="66">
        <v>2</v>
      </c>
      <c r="J6" s="3"/>
      <c r="K6" s="3"/>
      <c r="L6" s="3"/>
      <c r="M6" s="3">
        <v>8</v>
      </c>
      <c r="N6" s="3"/>
      <c r="O6" s="3"/>
      <c r="P6" s="3"/>
      <c r="Q6" s="3">
        <v>12</v>
      </c>
      <c r="R6" s="3"/>
      <c r="S6" s="33"/>
      <c r="T6" s="3">
        <v>9</v>
      </c>
      <c r="U6" s="3"/>
      <c r="V6" s="3"/>
      <c r="W6" s="3"/>
      <c r="X6" s="3">
        <v>6</v>
      </c>
      <c r="Y6" s="3"/>
      <c r="Z6" s="9"/>
      <c r="AA6" s="3"/>
      <c r="AB6" s="3"/>
      <c r="AC6" s="3"/>
      <c r="AD6" s="3">
        <f>-I6</f>
        <v>-2</v>
      </c>
      <c r="AE6" s="9">
        <f t="shared" si="0"/>
        <v>47</v>
      </c>
      <c r="AF6" s="11">
        <f t="shared" si="1"/>
        <v>7</v>
      </c>
      <c r="AO6" s="12"/>
      <c r="AR6" s="6"/>
      <c r="AS6" s="6"/>
      <c r="AT6" s="6"/>
      <c r="AU6" s="6"/>
      <c r="AV6" s="6"/>
    </row>
    <row r="7" spans="1:32" ht="11.25">
      <c r="A7" s="1" t="s">
        <v>737</v>
      </c>
      <c r="B7" s="3"/>
      <c r="C7" s="3">
        <v>3</v>
      </c>
      <c r="D7" s="3"/>
      <c r="E7" s="3"/>
      <c r="F7" s="3"/>
      <c r="G7" s="3">
        <v>7</v>
      </c>
      <c r="H7" s="3">
        <v>11</v>
      </c>
      <c r="I7" s="3"/>
      <c r="J7" s="3"/>
      <c r="K7" s="3"/>
      <c r="L7" s="3"/>
      <c r="M7" s="3"/>
      <c r="N7" s="3"/>
      <c r="O7" s="3"/>
      <c r="P7" s="9"/>
      <c r="Q7" s="3"/>
      <c r="R7" s="3"/>
      <c r="S7" s="33">
        <v>2</v>
      </c>
      <c r="T7" s="3">
        <v>15</v>
      </c>
      <c r="U7" s="3"/>
      <c r="V7" s="3"/>
      <c r="W7" s="3"/>
      <c r="X7" s="3">
        <v>7</v>
      </c>
      <c r="Y7" s="3"/>
      <c r="Z7" s="9"/>
      <c r="AA7" s="3"/>
      <c r="AB7" s="3"/>
      <c r="AC7" s="3"/>
      <c r="AD7" s="9"/>
      <c r="AE7" s="9">
        <f t="shared" si="0"/>
        <v>45</v>
      </c>
      <c r="AF7" s="11">
        <f t="shared" si="1"/>
        <v>6</v>
      </c>
    </row>
    <row r="8" spans="1:32" ht="11.25" customHeight="1">
      <c r="A8" s="1" t="s">
        <v>1175</v>
      </c>
      <c r="B8" s="3"/>
      <c r="C8" s="3"/>
      <c r="D8" s="3"/>
      <c r="E8" s="3"/>
      <c r="F8" s="3"/>
      <c r="G8" s="3"/>
      <c r="H8" s="3"/>
      <c r="I8" s="3">
        <v>7</v>
      </c>
      <c r="J8" s="3"/>
      <c r="K8" s="66">
        <v>2</v>
      </c>
      <c r="L8" s="3">
        <v>3</v>
      </c>
      <c r="M8" s="3"/>
      <c r="N8" s="3"/>
      <c r="O8" s="3"/>
      <c r="P8" s="9"/>
      <c r="Q8" s="3"/>
      <c r="R8" s="3">
        <v>5</v>
      </c>
      <c r="S8" s="33">
        <v>8</v>
      </c>
      <c r="T8" s="3"/>
      <c r="U8" s="3"/>
      <c r="V8" s="3">
        <v>4</v>
      </c>
      <c r="W8" s="3"/>
      <c r="X8" s="3">
        <v>15</v>
      </c>
      <c r="Y8" s="3"/>
      <c r="Z8" s="9"/>
      <c r="AA8" s="3"/>
      <c r="AB8" s="3"/>
      <c r="AC8" s="3"/>
      <c r="AD8" s="3">
        <f>-K8</f>
        <v>-2</v>
      </c>
      <c r="AE8" s="9">
        <f t="shared" si="0"/>
        <v>42</v>
      </c>
      <c r="AF8" s="11">
        <f t="shared" si="1"/>
        <v>7</v>
      </c>
    </row>
    <row r="9" spans="1:32" ht="11.25">
      <c r="A9" s="1" t="s">
        <v>871</v>
      </c>
      <c r="B9" s="3"/>
      <c r="C9" s="3"/>
      <c r="D9" s="66">
        <v>3</v>
      </c>
      <c r="E9" s="3"/>
      <c r="F9" s="66">
        <v>2</v>
      </c>
      <c r="G9" s="3"/>
      <c r="H9" s="3">
        <v>12</v>
      </c>
      <c r="I9" s="3"/>
      <c r="J9" s="3"/>
      <c r="K9" s="3"/>
      <c r="L9" s="3">
        <v>9</v>
      </c>
      <c r="M9" s="3"/>
      <c r="N9" s="3"/>
      <c r="O9" s="3"/>
      <c r="P9" s="9"/>
      <c r="Q9" s="3">
        <v>3</v>
      </c>
      <c r="R9" s="66">
        <v>1</v>
      </c>
      <c r="S9" s="33"/>
      <c r="T9" s="3">
        <v>6</v>
      </c>
      <c r="U9" s="3"/>
      <c r="V9" s="3">
        <v>5</v>
      </c>
      <c r="W9" s="3"/>
      <c r="X9" s="3">
        <v>6</v>
      </c>
      <c r="Y9" s="3"/>
      <c r="Z9" s="9"/>
      <c r="AA9" s="3"/>
      <c r="AB9" s="3"/>
      <c r="AC9" s="3"/>
      <c r="AD9" s="3">
        <f>-R9-F9-D9</f>
        <v>-6</v>
      </c>
      <c r="AE9" s="9">
        <f t="shared" si="0"/>
        <v>41</v>
      </c>
      <c r="AF9" s="11">
        <f t="shared" si="1"/>
        <v>9</v>
      </c>
    </row>
    <row r="10" spans="1:32" ht="11.25">
      <c r="A10" s="26" t="s">
        <v>593</v>
      </c>
      <c r="B10" s="3">
        <v>12</v>
      </c>
      <c r="C10" s="3"/>
      <c r="D10" s="3">
        <v>3</v>
      </c>
      <c r="E10" s="3"/>
      <c r="F10" s="3"/>
      <c r="G10" s="3"/>
      <c r="H10" s="3"/>
      <c r="I10" s="3"/>
      <c r="J10" s="3"/>
      <c r="K10" s="3">
        <v>7</v>
      </c>
      <c r="L10" s="3"/>
      <c r="M10" s="3">
        <v>5</v>
      </c>
      <c r="N10" s="3"/>
      <c r="O10" s="3"/>
      <c r="P10" s="9">
        <v>2</v>
      </c>
      <c r="Q10" s="3"/>
      <c r="R10" s="3"/>
      <c r="S10" s="33"/>
      <c r="T10" s="3"/>
      <c r="U10" s="3"/>
      <c r="V10" s="3"/>
      <c r="W10" s="3"/>
      <c r="X10" s="3">
        <v>11</v>
      </c>
      <c r="Y10" s="3"/>
      <c r="Z10" s="9"/>
      <c r="AA10" s="3"/>
      <c r="AB10" s="3"/>
      <c r="AC10" s="3"/>
      <c r="AD10" s="33"/>
      <c r="AE10" s="9">
        <f t="shared" si="0"/>
        <v>40</v>
      </c>
      <c r="AF10" s="11">
        <f t="shared" si="1"/>
        <v>6</v>
      </c>
    </row>
    <row r="11" spans="1:32" ht="11.25">
      <c r="A11" s="28" t="s">
        <v>765</v>
      </c>
      <c r="B11" s="3"/>
      <c r="C11" s="3">
        <v>9</v>
      </c>
      <c r="D11" s="3">
        <v>9</v>
      </c>
      <c r="E11" s="3"/>
      <c r="F11" s="3"/>
      <c r="G11" s="3"/>
      <c r="H11" s="3"/>
      <c r="I11" s="3">
        <v>7</v>
      </c>
      <c r="J11" s="3"/>
      <c r="K11" s="3"/>
      <c r="L11" s="3"/>
      <c r="M11" s="3"/>
      <c r="N11" s="3"/>
      <c r="O11" s="3"/>
      <c r="P11" s="9"/>
      <c r="Q11" s="3">
        <v>6</v>
      </c>
      <c r="R11" s="3"/>
      <c r="S11" s="33"/>
      <c r="T11" s="3">
        <v>7</v>
      </c>
      <c r="U11" s="3"/>
      <c r="V11" s="3"/>
      <c r="W11" s="3"/>
      <c r="X11" s="3"/>
      <c r="Y11" s="3"/>
      <c r="Z11" s="9"/>
      <c r="AA11" s="3"/>
      <c r="AB11" s="3"/>
      <c r="AC11" s="3"/>
      <c r="AD11" s="3"/>
      <c r="AE11" s="9">
        <f t="shared" si="0"/>
        <v>38</v>
      </c>
      <c r="AF11" s="11">
        <f t="shared" si="1"/>
        <v>5</v>
      </c>
    </row>
    <row r="12" spans="1:48" ht="11.25">
      <c r="A12" s="1" t="s">
        <v>956</v>
      </c>
      <c r="B12" s="3"/>
      <c r="C12" s="3"/>
      <c r="D12" s="3"/>
      <c r="E12" s="3">
        <v>14</v>
      </c>
      <c r="F12" s="3"/>
      <c r="G12" s="3">
        <v>3</v>
      </c>
      <c r="H12" s="3"/>
      <c r="I12" s="3"/>
      <c r="J12" s="3">
        <v>2</v>
      </c>
      <c r="K12" s="3"/>
      <c r="L12" s="3"/>
      <c r="M12" s="3"/>
      <c r="N12" s="3"/>
      <c r="O12" s="3">
        <v>4</v>
      </c>
      <c r="P12" s="9"/>
      <c r="Q12" s="3"/>
      <c r="R12" s="3"/>
      <c r="S12" s="33"/>
      <c r="T12" s="3"/>
      <c r="U12" s="3"/>
      <c r="V12" s="3">
        <v>8</v>
      </c>
      <c r="W12" s="3">
        <v>4</v>
      </c>
      <c r="X12" s="3"/>
      <c r="Y12" s="3"/>
      <c r="Z12" s="9"/>
      <c r="AA12" s="3"/>
      <c r="AB12" s="3"/>
      <c r="AC12" s="3"/>
      <c r="AD12" s="3"/>
      <c r="AE12" s="9">
        <f t="shared" si="0"/>
        <v>35</v>
      </c>
      <c r="AF12" s="11">
        <f t="shared" si="1"/>
        <v>6</v>
      </c>
      <c r="AO12" s="6"/>
      <c r="AP12" s="6"/>
      <c r="AQ12" s="6"/>
      <c r="AR12" s="6"/>
      <c r="AS12" s="6"/>
      <c r="AT12" s="6"/>
      <c r="AU12" s="6"/>
      <c r="AV12" s="6"/>
    </row>
    <row r="13" spans="1:32" ht="11.25">
      <c r="A13" s="26" t="s">
        <v>743</v>
      </c>
      <c r="B13" s="3"/>
      <c r="C13" s="3">
        <v>6</v>
      </c>
      <c r="D13" s="3"/>
      <c r="E13" s="3"/>
      <c r="F13" s="3"/>
      <c r="G13" s="3"/>
      <c r="H13" s="3">
        <v>7</v>
      </c>
      <c r="I13" s="3">
        <v>5</v>
      </c>
      <c r="J13" s="3"/>
      <c r="K13" s="3"/>
      <c r="L13" s="3"/>
      <c r="M13" s="3">
        <v>11</v>
      </c>
      <c r="N13" s="3"/>
      <c r="O13" s="3"/>
      <c r="P13" s="9"/>
      <c r="Q13" s="3"/>
      <c r="R13" s="3"/>
      <c r="S13" s="33"/>
      <c r="T13" s="3"/>
      <c r="U13" s="3"/>
      <c r="V13" s="3">
        <v>5</v>
      </c>
      <c r="W13" s="3"/>
      <c r="X13" s="3"/>
      <c r="Y13" s="3"/>
      <c r="Z13" s="9"/>
      <c r="AA13" s="3"/>
      <c r="AB13" s="3"/>
      <c r="AC13" s="3"/>
      <c r="AD13" s="3"/>
      <c r="AE13" s="9">
        <f t="shared" si="0"/>
        <v>34</v>
      </c>
      <c r="AF13" s="11">
        <f t="shared" si="1"/>
        <v>5</v>
      </c>
    </row>
    <row r="14" spans="1:48" ht="11.25">
      <c r="A14" s="26" t="s">
        <v>955</v>
      </c>
      <c r="B14" s="3"/>
      <c r="C14" s="3"/>
      <c r="D14" s="3"/>
      <c r="E14" s="3">
        <v>3</v>
      </c>
      <c r="F14" s="3"/>
      <c r="G14" s="3">
        <v>6</v>
      </c>
      <c r="H14" s="3"/>
      <c r="I14" s="3"/>
      <c r="J14" s="3">
        <v>3</v>
      </c>
      <c r="K14" s="3"/>
      <c r="L14" s="3"/>
      <c r="M14" s="3"/>
      <c r="N14" s="3"/>
      <c r="O14" s="3">
        <v>7</v>
      </c>
      <c r="P14" s="3"/>
      <c r="Q14" s="3"/>
      <c r="R14" s="3"/>
      <c r="S14" s="33"/>
      <c r="T14" s="3"/>
      <c r="U14" s="3"/>
      <c r="V14" s="3">
        <v>5</v>
      </c>
      <c r="W14" s="3">
        <v>10</v>
      </c>
      <c r="X14" s="3"/>
      <c r="Y14" s="3"/>
      <c r="Z14" s="9"/>
      <c r="AA14" s="3"/>
      <c r="AB14" s="3"/>
      <c r="AC14" s="3"/>
      <c r="AD14" s="3"/>
      <c r="AE14" s="9">
        <f t="shared" si="0"/>
        <v>34</v>
      </c>
      <c r="AF14" s="11">
        <f t="shared" si="1"/>
        <v>6</v>
      </c>
      <c r="AO14" s="12"/>
      <c r="AR14" s="6"/>
      <c r="AS14" s="6"/>
      <c r="AT14" s="6"/>
      <c r="AU14" s="6"/>
      <c r="AV14" s="6"/>
    </row>
    <row r="15" spans="1:32" ht="11.25">
      <c r="A15" s="1" t="s">
        <v>758</v>
      </c>
      <c r="B15" s="3"/>
      <c r="C15" s="66">
        <v>3</v>
      </c>
      <c r="D15" s="3"/>
      <c r="E15" s="3"/>
      <c r="F15" s="3"/>
      <c r="G15" s="3"/>
      <c r="H15" s="3">
        <v>5</v>
      </c>
      <c r="I15" s="3">
        <v>11</v>
      </c>
      <c r="J15" s="3"/>
      <c r="K15" s="3"/>
      <c r="L15" s="3"/>
      <c r="M15" s="3"/>
      <c r="N15" s="3"/>
      <c r="O15" s="3"/>
      <c r="P15" s="9"/>
      <c r="Q15" s="3">
        <v>5</v>
      </c>
      <c r="R15" s="3">
        <v>6</v>
      </c>
      <c r="S15" s="33"/>
      <c r="T15" s="3"/>
      <c r="U15" s="3"/>
      <c r="V15" s="3">
        <v>3</v>
      </c>
      <c r="W15" s="3"/>
      <c r="X15" s="3">
        <v>3</v>
      </c>
      <c r="Y15" s="3"/>
      <c r="Z15" s="9"/>
      <c r="AA15" s="3"/>
      <c r="AB15" s="3"/>
      <c r="AC15" s="3"/>
      <c r="AD15" s="3">
        <f>-C15</f>
        <v>-3</v>
      </c>
      <c r="AE15" s="9">
        <f t="shared" si="0"/>
        <v>33</v>
      </c>
      <c r="AF15" s="11">
        <f t="shared" si="1"/>
        <v>7</v>
      </c>
    </row>
    <row r="16" spans="1:32" ht="11.25">
      <c r="A16" s="1" t="s">
        <v>755</v>
      </c>
      <c r="B16" s="3"/>
      <c r="C16" s="3">
        <v>7</v>
      </c>
      <c r="D16" s="3">
        <v>6</v>
      </c>
      <c r="E16" s="3"/>
      <c r="F16" s="3"/>
      <c r="G16" s="3"/>
      <c r="H16" s="3"/>
      <c r="I16" s="3"/>
      <c r="J16" s="3"/>
      <c r="K16" s="3"/>
      <c r="L16" s="3"/>
      <c r="M16" s="3">
        <v>6</v>
      </c>
      <c r="N16" s="3"/>
      <c r="O16" s="3"/>
      <c r="P16" s="9"/>
      <c r="Q16" s="66">
        <v>2</v>
      </c>
      <c r="R16" s="66">
        <v>2</v>
      </c>
      <c r="S16" s="33"/>
      <c r="T16" s="3">
        <v>3</v>
      </c>
      <c r="U16" s="3"/>
      <c r="V16" s="3">
        <v>4</v>
      </c>
      <c r="W16" s="3"/>
      <c r="X16" s="3">
        <v>6</v>
      </c>
      <c r="Y16" s="3"/>
      <c r="Z16" s="9"/>
      <c r="AA16" s="3"/>
      <c r="AB16" s="3"/>
      <c r="AC16" s="3"/>
      <c r="AD16" s="3">
        <f>-Q16-R16</f>
        <v>-4</v>
      </c>
      <c r="AE16" s="9">
        <f t="shared" si="0"/>
        <v>32</v>
      </c>
      <c r="AF16" s="11">
        <f t="shared" si="1"/>
        <v>8</v>
      </c>
    </row>
    <row r="17" spans="1:32" ht="11.25">
      <c r="A17" s="1" t="s">
        <v>1173</v>
      </c>
      <c r="B17" s="3"/>
      <c r="C17" s="3"/>
      <c r="D17" s="3"/>
      <c r="E17" s="3"/>
      <c r="F17" s="3"/>
      <c r="G17" s="3"/>
      <c r="H17" s="3"/>
      <c r="I17" s="3">
        <v>11</v>
      </c>
      <c r="J17" s="3"/>
      <c r="K17" s="3"/>
      <c r="L17" s="3"/>
      <c r="M17" s="3">
        <v>11</v>
      </c>
      <c r="N17" s="3"/>
      <c r="O17" s="3"/>
      <c r="P17" s="9"/>
      <c r="Q17" s="3"/>
      <c r="R17" s="3"/>
      <c r="S17" s="33"/>
      <c r="T17" s="3"/>
      <c r="U17" s="3"/>
      <c r="V17" s="3"/>
      <c r="W17" s="3"/>
      <c r="X17" s="3">
        <v>9</v>
      </c>
      <c r="Y17" s="3"/>
      <c r="Z17" s="9"/>
      <c r="AA17" s="3"/>
      <c r="AB17" s="3"/>
      <c r="AC17" s="3"/>
      <c r="AD17" s="3"/>
      <c r="AE17" s="9">
        <f t="shared" si="0"/>
        <v>31</v>
      </c>
      <c r="AF17" s="11">
        <f t="shared" si="1"/>
        <v>3</v>
      </c>
    </row>
    <row r="18" spans="1:48" ht="11.25">
      <c r="A18" s="26" t="s">
        <v>624</v>
      </c>
      <c r="B18" s="3"/>
      <c r="C18" s="3">
        <v>6</v>
      </c>
      <c r="D18" s="3"/>
      <c r="E18" s="3"/>
      <c r="F18" s="3"/>
      <c r="G18" s="3"/>
      <c r="H18" s="3"/>
      <c r="I18" s="3">
        <v>13</v>
      </c>
      <c r="J18" s="3"/>
      <c r="K18" s="3"/>
      <c r="L18" s="3"/>
      <c r="M18" s="3"/>
      <c r="N18" s="3"/>
      <c r="O18" s="3"/>
      <c r="P18" s="3">
        <v>9</v>
      </c>
      <c r="Q18" s="3"/>
      <c r="R18" s="3"/>
      <c r="S18" s="33"/>
      <c r="T18" s="3">
        <v>3</v>
      </c>
      <c r="U18" s="3"/>
      <c r="V18" s="3"/>
      <c r="W18" s="3"/>
      <c r="X18" s="3"/>
      <c r="Y18" s="3"/>
      <c r="Z18" s="9"/>
      <c r="AA18" s="3"/>
      <c r="AB18" s="3"/>
      <c r="AC18" s="3"/>
      <c r="AD18" s="3"/>
      <c r="AE18" s="9">
        <f t="shared" si="0"/>
        <v>31</v>
      </c>
      <c r="AF18" s="11">
        <f t="shared" si="1"/>
        <v>4</v>
      </c>
      <c r="AO18" s="12"/>
      <c r="AR18" s="6"/>
      <c r="AS18" s="6"/>
      <c r="AT18" s="6"/>
      <c r="AU18" s="6"/>
      <c r="AV18" s="6"/>
    </row>
    <row r="19" spans="1:32" ht="11.25">
      <c r="A19" s="1" t="s">
        <v>757</v>
      </c>
      <c r="B19" s="3"/>
      <c r="C19" s="3">
        <v>3</v>
      </c>
      <c r="D19" s="3"/>
      <c r="E19" s="3"/>
      <c r="F19" s="3"/>
      <c r="G19" s="3"/>
      <c r="H19" s="3"/>
      <c r="I19" s="3"/>
      <c r="J19" s="3"/>
      <c r="K19" s="3"/>
      <c r="L19" s="3"/>
      <c r="M19" s="3">
        <v>3</v>
      </c>
      <c r="N19" s="3"/>
      <c r="O19" s="3"/>
      <c r="P19" s="9"/>
      <c r="Q19" s="3">
        <v>8</v>
      </c>
      <c r="R19" s="3">
        <v>6</v>
      </c>
      <c r="S19" s="33"/>
      <c r="T19" s="3">
        <v>3</v>
      </c>
      <c r="U19" s="3"/>
      <c r="V19" s="3"/>
      <c r="W19" s="3"/>
      <c r="X19" s="3">
        <v>7</v>
      </c>
      <c r="Y19" s="3"/>
      <c r="Z19" s="9"/>
      <c r="AA19" s="3"/>
      <c r="AB19" s="3"/>
      <c r="AC19" s="3"/>
      <c r="AD19" s="3"/>
      <c r="AE19" s="9">
        <f t="shared" si="0"/>
        <v>30</v>
      </c>
      <c r="AF19" s="11">
        <f t="shared" si="1"/>
        <v>6</v>
      </c>
    </row>
    <row r="20" spans="1:32" ht="11.25">
      <c r="A20" s="1" t="s">
        <v>590</v>
      </c>
      <c r="B20" s="3">
        <v>7</v>
      </c>
      <c r="C20" s="3">
        <v>7</v>
      </c>
      <c r="D20" s="3"/>
      <c r="E20" s="3"/>
      <c r="F20" s="3"/>
      <c r="G20" s="3"/>
      <c r="H20" s="3"/>
      <c r="I20" s="3"/>
      <c r="J20" s="3"/>
      <c r="K20" s="3"/>
      <c r="L20" s="3">
        <v>5</v>
      </c>
      <c r="M20" s="3"/>
      <c r="N20" s="3"/>
      <c r="O20" s="3"/>
      <c r="P20" s="9">
        <v>5</v>
      </c>
      <c r="Q20" s="3"/>
      <c r="R20" s="3"/>
      <c r="S20" s="33"/>
      <c r="T20" s="3">
        <v>5</v>
      </c>
      <c r="U20" s="3"/>
      <c r="V20" s="3"/>
      <c r="W20" s="3"/>
      <c r="X20" s="3"/>
      <c r="Y20" s="3"/>
      <c r="Z20" s="9"/>
      <c r="AA20" s="3"/>
      <c r="AB20" s="3"/>
      <c r="AC20" s="3"/>
      <c r="AD20" s="3"/>
      <c r="AE20" s="9">
        <f t="shared" si="0"/>
        <v>29</v>
      </c>
      <c r="AF20" s="11">
        <f t="shared" si="1"/>
        <v>5</v>
      </c>
    </row>
    <row r="21" spans="1:32" ht="11.25">
      <c r="A21" s="26" t="s">
        <v>744</v>
      </c>
      <c r="B21" s="3"/>
      <c r="C21" s="3">
        <v>6</v>
      </c>
      <c r="D21" s="3"/>
      <c r="E21" s="3"/>
      <c r="F21" s="3"/>
      <c r="G21" s="3"/>
      <c r="H21" s="3">
        <v>8</v>
      </c>
      <c r="I21" s="3">
        <v>7</v>
      </c>
      <c r="J21" s="3"/>
      <c r="K21" s="3"/>
      <c r="L21" s="3"/>
      <c r="M21" s="3">
        <v>4</v>
      </c>
      <c r="N21" s="3"/>
      <c r="O21" s="3"/>
      <c r="P21" s="9"/>
      <c r="Q21" s="3"/>
      <c r="R21" s="3"/>
      <c r="S21" s="33"/>
      <c r="T21" s="3"/>
      <c r="U21" s="3"/>
      <c r="V21" s="3">
        <v>3</v>
      </c>
      <c r="W21" s="3"/>
      <c r="X21" s="3"/>
      <c r="Y21" s="3"/>
      <c r="Z21" s="9"/>
      <c r="AA21" s="3"/>
      <c r="AB21" s="3"/>
      <c r="AC21" s="3"/>
      <c r="AD21" s="3"/>
      <c r="AE21" s="9">
        <f t="shared" si="0"/>
        <v>28</v>
      </c>
      <c r="AF21" s="11">
        <f t="shared" si="1"/>
        <v>5</v>
      </c>
    </row>
    <row r="22" spans="1:32" ht="11.25">
      <c r="A22" s="1" t="s">
        <v>691</v>
      </c>
      <c r="B22" s="3"/>
      <c r="C22" s="3"/>
      <c r="D22" s="3"/>
      <c r="E22" s="3"/>
      <c r="F22" s="3"/>
      <c r="G22" s="3"/>
      <c r="H22" s="3">
        <v>3</v>
      </c>
      <c r="I22" s="3"/>
      <c r="J22" s="3"/>
      <c r="K22" s="3"/>
      <c r="L22" s="3">
        <v>8</v>
      </c>
      <c r="M22" s="3">
        <v>8</v>
      </c>
      <c r="N22" s="3"/>
      <c r="O22" s="3"/>
      <c r="P22" s="9"/>
      <c r="Q22" s="3">
        <v>3</v>
      </c>
      <c r="R22" s="3">
        <v>3</v>
      </c>
      <c r="S22" s="33"/>
      <c r="T22" s="3"/>
      <c r="U22" s="3"/>
      <c r="V22" s="66">
        <v>2</v>
      </c>
      <c r="W22" s="3"/>
      <c r="X22" s="3">
        <v>3</v>
      </c>
      <c r="Y22" s="3"/>
      <c r="Z22" s="9"/>
      <c r="AA22" s="3"/>
      <c r="AB22" s="3"/>
      <c r="AC22" s="3"/>
      <c r="AD22" s="3">
        <f>-V22</f>
        <v>-2</v>
      </c>
      <c r="AE22" s="9">
        <f t="shared" si="0"/>
        <v>28</v>
      </c>
      <c r="AF22" s="11">
        <f t="shared" si="1"/>
        <v>7</v>
      </c>
    </row>
    <row r="23" spans="1:32" ht="11.25">
      <c r="A23" s="1" t="s">
        <v>1139</v>
      </c>
      <c r="B23" s="3"/>
      <c r="C23" s="3"/>
      <c r="D23" s="3"/>
      <c r="E23" s="3"/>
      <c r="F23" s="3"/>
      <c r="G23" s="3"/>
      <c r="H23" s="3">
        <v>5</v>
      </c>
      <c r="I23" s="3"/>
      <c r="J23" s="3"/>
      <c r="K23" s="3">
        <v>5</v>
      </c>
      <c r="L23" s="3"/>
      <c r="M23" s="3"/>
      <c r="N23" s="3"/>
      <c r="O23" s="3"/>
      <c r="P23" s="9"/>
      <c r="Q23" s="3">
        <v>9</v>
      </c>
      <c r="R23" s="3"/>
      <c r="S23" s="33"/>
      <c r="T23" s="3">
        <v>7</v>
      </c>
      <c r="U23" s="9"/>
      <c r="V23" s="9"/>
      <c r="W23" s="3"/>
      <c r="X23" s="3"/>
      <c r="Y23" s="3"/>
      <c r="Z23" s="9"/>
      <c r="AA23" s="3"/>
      <c r="AB23" s="3"/>
      <c r="AC23" s="3"/>
      <c r="AD23" s="3"/>
      <c r="AE23" s="9">
        <f t="shared" si="0"/>
        <v>26</v>
      </c>
      <c r="AF23" s="11">
        <f t="shared" si="1"/>
        <v>4</v>
      </c>
    </row>
    <row r="24" spans="1:32" ht="11.25">
      <c r="A24" s="1" t="s">
        <v>1177</v>
      </c>
      <c r="B24" s="3"/>
      <c r="C24" s="3"/>
      <c r="D24" s="3"/>
      <c r="E24" s="3"/>
      <c r="F24" s="3"/>
      <c r="G24" s="3"/>
      <c r="H24" s="3"/>
      <c r="I24" s="3">
        <v>6</v>
      </c>
      <c r="J24" s="3"/>
      <c r="K24" s="3">
        <v>5</v>
      </c>
      <c r="L24" s="3"/>
      <c r="M24" s="3"/>
      <c r="N24" s="3"/>
      <c r="O24" s="3"/>
      <c r="P24" s="9"/>
      <c r="Q24" s="3"/>
      <c r="R24" s="3">
        <v>9</v>
      </c>
      <c r="S24" s="33"/>
      <c r="T24" s="3"/>
      <c r="U24" s="3"/>
      <c r="V24" s="3"/>
      <c r="W24" s="3"/>
      <c r="X24" s="3">
        <v>6</v>
      </c>
      <c r="Y24" s="3"/>
      <c r="Z24" s="9"/>
      <c r="AA24" s="3"/>
      <c r="AB24" s="3"/>
      <c r="AC24" s="3"/>
      <c r="AD24" s="3"/>
      <c r="AE24" s="9">
        <f t="shared" si="0"/>
        <v>26</v>
      </c>
      <c r="AF24" s="11">
        <f t="shared" si="1"/>
        <v>4</v>
      </c>
    </row>
    <row r="25" spans="1:32" ht="11.25">
      <c r="A25" s="28" t="s">
        <v>949</v>
      </c>
      <c r="B25" s="3"/>
      <c r="C25" s="3"/>
      <c r="D25" s="3"/>
      <c r="E25" s="3">
        <v>13</v>
      </c>
      <c r="F25" s="3"/>
      <c r="G25" s="3"/>
      <c r="H25" s="3"/>
      <c r="I25" s="3"/>
      <c r="J25" s="3">
        <v>8</v>
      </c>
      <c r="K25" s="3"/>
      <c r="L25" s="3"/>
      <c r="M25" s="3"/>
      <c r="N25" s="3"/>
      <c r="O25" s="3">
        <v>5</v>
      </c>
      <c r="P25" s="9"/>
      <c r="Q25" s="3"/>
      <c r="R25" s="3"/>
      <c r="S25" s="33"/>
      <c r="T25" s="3"/>
      <c r="U25" s="3"/>
      <c r="V25" s="3"/>
      <c r="W25" s="3"/>
      <c r="X25" s="3"/>
      <c r="Y25" s="3"/>
      <c r="Z25" s="9"/>
      <c r="AA25" s="3"/>
      <c r="AB25" s="3"/>
      <c r="AC25" s="3"/>
      <c r="AD25" s="33"/>
      <c r="AE25" s="9">
        <f aca="true" t="shared" si="2" ref="AE25:AE40">SUM(B25:AD25)</f>
        <v>26</v>
      </c>
      <c r="AF25" s="11">
        <f aca="true" t="shared" si="3" ref="AF25:AF40">COUNTA(B25:AC25)</f>
        <v>3</v>
      </c>
    </row>
    <row r="26" spans="1:32" ht="11.25" customHeight="1">
      <c r="A26" s="1" t="s">
        <v>922</v>
      </c>
      <c r="B26" s="3"/>
      <c r="C26" s="3"/>
      <c r="D26" s="3"/>
      <c r="E26" s="3">
        <v>10</v>
      </c>
      <c r="F26" s="3"/>
      <c r="G26" s="3"/>
      <c r="H26" s="3"/>
      <c r="I26" s="3"/>
      <c r="J26" s="3">
        <v>10</v>
      </c>
      <c r="K26" s="3"/>
      <c r="L26" s="3"/>
      <c r="M26" s="3"/>
      <c r="N26" s="3"/>
      <c r="O26" s="3">
        <v>5</v>
      </c>
      <c r="P26" s="9"/>
      <c r="Q26" s="3"/>
      <c r="R26" s="3"/>
      <c r="S26" s="33"/>
      <c r="T26" s="3"/>
      <c r="U26" s="3"/>
      <c r="V26" s="3"/>
      <c r="W26" s="3"/>
      <c r="X26" s="3"/>
      <c r="Y26" s="3"/>
      <c r="Z26" s="9"/>
      <c r="AA26" s="3"/>
      <c r="AB26" s="3"/>
      <c r="AC26" s="3"/>
      <c r="AD26" s="3"/>
      <c r="AE26" s="9">
        <f t="shared" si="2"/>
        <v>25</v>
      </c>
      <c r="AF26" s="11">
        <f t="shared" si="3"/>
        <v>3</v>
      </c>
    </row>
    <row r="27" spans="1:32" ht="11.25" customHeight="1">
      <c r="A27" s="1" t="s">
        <v>924</v>
      </c>
      <c r="B27" s="3"/>
      <c r="C27" s="3"/>
      <c r="D27" s="3"/>
      <c r="E27" s="3">
        <v>7</v>
      </c>
      <c r="F27" s="3"/>
      <c r="G27" s="3"/>
      <c r="H27" s="3"/>
      <c r="I27" s="3"/>
      <c r="J27" s="3">
        <v>8</v>
      </c>
      <c r="K27" s="3"/>
      <c r="L27" s="3"/>
      <c r="M27" s="3"/>
      <c r="N27" s="3"/>
      <c r="O27" s="3">
        <v>10</v>
      </c>
      <c r="P27" s="9"/>
      <c r="Q27" s="3"/>
      <c r="R27" s="3"/>
      <c r="S27" s="33"/>
      <c r="T27" s="3"/>
      <c r="U27" s="3"/>
      <c r="V27" s="3"/>
      <c r="W27" s="3"/>
      <c r="X27" s="3"/>
      <c r="Y27" s="3"/>
      <c r="Z27" s="9"/>
      <c r="AA27" s="3"/>
      <c r="AB27" s="3"/>
      <c r="AC27" s="3"/>
      <c r="AD27" s="3"/>
      <c r="AE27" s="9">
        <f t="shared" si="2"/>
        <v>25</v>
      </c>
      <c r="AF27" s="11">
        <f t="shared" si="3"/>
        <v>3</v>
      </c>
    </row>
    <row r="28" spans="1:32" ht="11.25" customHeight="1">
      <c r="A28" s="1" t="s">
        <v>721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66">
        <v>3</v>
      </c>
      <c r="O28" s="3"/>
      <c r="P28" s="9"/>
      <c r="Q28" s="3"/>
      <c r="R28" s="3">
        <v>3</v>
      </c>
      <c r="S28" s="75">
        <v>2</v>
      </c>
      <c r="T28" s="3"/>
      <c r="U28" s="66">
        <v>9</v>
      </c>
      <c r="V28" s="3">
        <v>3</v>
      </c>
      <c r="W28" s="3"/>
      <c r="X28" s="3"/>
      <c r="Y28" s="3">
        <v>5</v>
      </c>
      <c r="Z28" s="9"/>
      <c r="AA28" s="3"/>
      <c r="AB28" s="3"/>
      <c r="AC28" s="3"/>
      <c r="AD28" s="33"/>
      <c r="AE28" s="9">
        <f t="shared" si="2"/>
        <v>25</v>
      </c>
      <c r="AF28" s="11">
        <f t="shared" si="3"/>
        <v>6</v>
      </c>
    </row>
    <row r="29" spans="1:32" ht="11.25">
      <c r="A29" s="1" t="s">
        <v>864</v>
      </c>
      <c r="B29" s="3"/>
      <c r="C29" s="3"/>
      <c r="D29" s="3">
        <v>7</v>
      </c>
      <c r="E29" s="3"/>
      <c r="F29" s="3"/>
      <c r="G29" s="3"/>
      <c r="H29" s="3">
        <v>3</v>
      </c>
      <c r="I29" s="3"/>
      <c r="J29" s="3"/>
      <c r="K29" s="3">
        <v>3</v>
      </c>
      <c r="L29" s="3"/>
      <c r="M29" s="3"/>
      <c r="N29" s="3"/>
      <c r="O29" s="3"/>
      <c r="P29" s="9"/>
      <c r="Q29" s="3">
        <v>6</v>
      </c>
      <c r="R29" s="3">
        <v>2</v>
      </c>
      <c r="S29" s="33"/>
      <c r="T29" s="3">
        <v>3</v>
      </c>
      <c r="U29" s="9"/>
      <c r="V29" s="9"/>
      <c r="W29" s="3"/>
      <c r="X29" s="3"/>
      <c r="Y29" s="3"/>
      <c r="Z29" s="9"/>
      <c r="AA29" s="3"/>
      <c r="AB29" s="3"/>
      <c r="AC29" s="3"/>
      <c r="AD29" s="3"/>
      <c r="AE29" s="9">
        <f t="shared" si="2"/>
        <v>24</v>
      </c>
      <c r="AF29" s="11">
        <f t="shared" si="3"/>
        <v>6</v>
      </c>
    </row>
    <row r="30" spans="1:32" ht="11.25">
      <c r="A30" s="1" t="s">
        <v>1077</v>
      </c>
      <c r="B30" s="3"/>
      <c r="C30" s="3"/>
      <c r="D30" s="3"/>
      <c r="E30" s="3"/>
      <c r="F30" s="3"/>
      <c r="G30" s="3">
        <v>7</v>
      </c>
      <c r="H30" s="3">
        <v>5</v>
      </c>
      <c r="I30" s="3"/>
      <c r="J30" s="3"/>
      <c r="K30" s="3">
        <v>4</v>
      </c>
      <c r="L30" s="3"/>
      <c r="M30" s="3"/>
      <c r="N30" s="3"/>
      <c r="O30" s="3"/>
      <c r="P30" s="9"/>
      <c r="Q30" s="3"/>
      <c r="R30" s="3">
        <v>5</v>
      </c>
      <c r="S30" s="75">
        <v>2</v>
      </c>
      <c r="T30" s="3"/>
      <c r="U30" s="3"/>
      <c r="V30" s="3"/>
      <c r="W30" s="3"/>
      <c r="X30" s="3"/>
      <c r="Y30" s="3"/>
      <c r="Z30" s="9"/>
      <c r="AA30" s="3"/>
      <c r="AB30" s="3"/>
      <c r="AC30" s="3"/>
      <c r="AD30" s="3"/>
      <c r="AE30" s="9">
        <f t="shared" si="2"/>
        <v>23</v>
      </c>
      <c r="AF30" s="11">
        <f t="shared" si="3"/>
        <v>5</v>
      </c>
    </row>
    <row r="31" spans="1:32" ht="11.25">
      <c r="A31" s="1" t="s">
        <v>1329</v>
      </c>
      <c r="B31" s="3"/>
      <c r="C31" s="3"/>
      <c r="D31" s="3"/>
      <c r="E31" s="3"/>
      <c r="F31" s="3"/>
      <c r="G31" s="3"/>
      <c r="H31" s="3">
        <v>3</v>
      </c>
      <c r="I31" s="3">
        <v>3</v>
      </c>
      <c r="J31" s="3"/>
      <c r="K31" s="3"/>
      <c r="L31" s="3"/>
      <c r="M31" s="3">
        <v>4</v>
      </c>
      <c r="N31" s="3"/>
      <c r="O31" s="3"/>
      <c r="P31" s="9"/>
      <c r="Q31" s="3"/>
      <c r="R31" s="3">
        <v>3</v>
      </c>
      <c r="S31" s="33"/>
      <c r="T31" s="3">
        <v>7</v>
      </c>
      <c r="U31" s="3"/>
      <c r="V31" s="3"/>
      <c r="W31" s="3"/>
      <c r="X31" s="3">
        <v>2</v>
      </c>
      <c r="Y31" s="3"/>
      <c r="Z31" s="9"/>
      <c r="AA31" s="3"/>
      <c r="AB31" s="3"/>
      <c r="AC31" s="3"/>
      <c r="AD31" s="3"/>
      <c r="AE31" s="9">
        <f t="shared" si="2"/>
        <v>22</v>
      </c>
      <c r="AF31" s="11">
        <f t="shared" si="3"/>
        <v>6</v>
      </c>
    </row>
    <row r="32" spans="1:32" ht="11.25">
      <c r="A32" s="1" t="s">
        <v>852</v>
      </c>
      <c r="B32" s="3"/>
      <c r="C32" s="3"/>
      <c r="D32" s="46"/>
      <c r="E32" s="3"/>
      <c r="F32" s="3">
        <v>11</v>
      </c>
      <c r="G32" s="3"/>
      <c r="H32" s="3"/>
      <c r="I32" s="3"/>
      <c r="J32" s="3"/>
      <c r="K32" s="3">
        <v>3</v>
      </c>
      <c r="L32" s="3"/>
      <c r="M32" s="3"/>
      <c r="N32" s="3"/>
      <c r="O32" s="46"/>
      <c r="P32" s="9"/>
      <c r="Q32" s="3"/>
      <c r="R32" s="3">
        <v>3</v>
      </c>
      <c r="S32" s="33"/>
      <c r="T32" s="3">
        <v>5</v>
      </c>
      <c r="U32" s="3"/>
      <c r="V32" s="3"/>
      <c r="W32" s="3"/>
      <c r="X32" s="3"/>
      <c r="Y32" s="3"/>
      <c r="Z32" s="9"/>
      <c r="AA32" s="3"/>
      <c r="AB32" s="3"/>
      <c r="AC32" s="3"/>
      <c r="AD32" s="3"/>
      <c r="AE32" s="9">
        <f t="shared" si="2"/>
        <v>22</v>
      </c>
      <c r="AF32" s="11">
        <f t="shared" si="3"/>
        <v>4</v>
      </c>
    </row>
    <row r="33" spans="1:32" ht="11.25">
      <c r="A33" s="1" t="s">
        <v>720</v>
      </c>
      <c r="B33" s="3"/>
      <c r="C33" s="3"/>
      <c r="D33" s="3"/>
      <c r="E33" s="3"/>
      <c r="F33" s="3"/>
      <c r="G33" s="3"/>
      <c r="H33" s="3"/>
      <c r="I33" s="3">
        <v>3</v>
      </c>
      <c r="J33" s="3"/>
      <c r="K33" s="3">
        <v>5</v>
      </c>
      <c r="L33" s="3">
        <v>2</v>
      </c>
      <c r="M33" s="3"/>
      <c r="N33" s="3"/>
      <c r="O33" s="3"/>
      <c r="P33" s="9"/>
      <c r="Q33" s="3">
        <v>4</v>
      </c>
      <c r="R33" s="3"/>
      <c r="S33" s="33"/>
      <c r="T33" s="3">
        <v>6</v>
      </c>
      <c r="U33" s="3"/>
      <c r="V33" s="3">
        <v>2</v>
      </c>
      <c r="W33" s="3"/>
      <c r="X33" s="3"/>
      <c r="Y33" s="3"/>
      <c r="Z33" s="9"/>
      <c r="AA33" s="3"/>
      <c r="AB33" s="3"/>
      <c r="AC33" s="3"/>
      <c r="AD33" s="33"/>
      <c r="AE33" s="9">
        <f t="shared" si="2"/>
        <v>22</v>
      </c>
      <c r="AF33" s="11">
        <f t="shared" si="3"/>
        <v>6</v>
      </c>
    </row>
    <row r="34" spans="1:32" ht="11.25">
      <c r="A34" s="1" t="s">
        <v>585</v>
      </c>
      <c r="B34" s="3">
        <v>2</v>
      </c>
      <c r="C34" s="3">
        <v>3</v>
      </c>
      <c r="D34" s="3"/>
      <c r="E34" s="3"/>
      <c r="F34" s="3"/>
      <c r="G34" s="3"/>
      <c r="H34" s="3"/>
      <c r="I34" s="3">
        <v>7</v>
      </c>
      <c r="J34" s="3"/>
      <c r="K34" s="3"/>
      <c r="L34" s="3">
        <v>5</v>
      </c>
      <c r="M34" s="3"/>
      <c r="N34" s="3"/>
      <c r="O34" s="3"/>
      <c r="P34" s="9">
        <v>5</v>
      </c>
      <c r="Q34" s="3"/>
      <c r="R34" s="3"/>
      <c r="S34" s="33"/>
      <c r="T34" s="3"/>
      <c r="U34" s="3"/>
      <c r="V34" s="3"/>
      <c r="W34" s="3"/>
      <c r="X34" s="3"/>
      <c r="Y34" s="3"/>
      <c r="Z34" s="9"/>
      <c r="AA34" s="3"/>
      <c r="AB34" s="3"/>
      <c r="AC34" s="3"/>
      <c r="AD34" s="3"/>
      <c r="AE34" s="9">
        <f t="shared" si="2"/>
        <v>22</v>
      </c>
      <c r="AF34" s="11">
        <f t="shared" si="3"/>
        <v>5</v>
      </c>
    </row>
    <row r="35" spans="1:32" ht="11.25">
      <c r="A35" s="1" t="s">
        <v>1078</v>
      </c>
      <c r="B35" s="3"/>
      <c r="C35" s="3"/>
      <c r="D35" s="3"/>
      <c r="E35" s="3"/>
      <c r="F35" s="3"/>
      <c r="G35" s="3">
        <v>5</v>
      </c>
      <c r="H35" s="3">
        <v>10</v>
      </c>
      <c r="I35" s="3"/>
      <c r="J35" s="3"/>
      <c r="K35" s="3"/>
      <c r="L35" s="3"/>
      <c r="M35" s="3"/>
      <c r="N35" s="3"/>
      <c r="O35" s="3"/>
      <c r="P35" s="9"/>
      <c r="Q35" s="3"/>
      <c r="R35" s="3">
        <v>3</v>
      </c>
      <c r="S35" s="33"/>
      <c r="T35" s="3"/>
      <c r="U35" s="3"/>
      <c r="V35" s="3"/>
      <c r="W35" s="3"/>
      <c r="X35" s="3">
        <v>3</v>
      </c>
      <c r="Y35" s="3"/>
      <c r="Z35" s="9"/>
      <c r="AA35" s="3"/>
      <c r="AB35" s="3"/>
      <c r="AC35" s="3"/>
      <c r="AD35" s="3"/>
      <c r="AE35" s="9">
        <f t="shared" si="2"/>
        <v>21</v>
      </c>
      <c r="AF35" s="11">
        <f t="shared" si="3"/>
        <v>4</v>
      </c>
    </row>
    <row r="36" spans="1:32" ht="11.25">
      <c r="A36" s="1" t="s">
        <v>977</v>
      </c>
      <c r="B36" s="3"/>
      <c r="C36" s="3"/>
      <c r="D36" s="3"/>
      <c r="E36" s="3"/>
      <c r="F36" s="3"/>
      <c r="G36" s="3"/>
      <c r="H36" s="3"/>
      <c r="I36" s="3"/>
      <c r="J36" s="3">
        <v>9</v>
      </c>
      <c r="K36" s="3"/>
      <c r="L36" s="3"/>
      <c r="M36" s="3"/>
      <c r="N36" s="3"/>
      <c r="O36" s="3">
        <v>12</v>
      </c>
      <c r="P36" s="9"/>
      <c r="Q36" s="3"/>
      <c r="R36" s="3"/>
      <c r="S36" s="33"/>
      <c r="T36" s="3"/>
      <c r="U36" s="3"/>
      <c r="V36" s="3"/>
      <c r="W36" s="3"/>
      <c r="X36" s="3"/>
      <c r="Y36" s="3"/>
      <c r="Z36" s="9"/>
      <c r="AA36" s="3"/>
      <c r="AB36" s="3"/>
      <c r="AC36" s="3"/>
      <c r="AD36" s="3"/>
      <c r="AE36" s="9">
        <f t="shared" si="2"/>
        <v>21</v>
      </c>
      <c r="AF36" s="11">
        <f t="shared" si="3"/>
        <v>2</v>
      </c>
    </row>
    <row r="37" spans="1:48" ht="11.25">
      <c r="A37" s="26" t="s">
        <v>748</v>
      </c>
      <c r="B37" s="3"/>
      <c r="C37" s="3">
        <v>6</v>
      </c>
      <c r="D37" s="3"/>
      <c r="E37" s="3"/>
      <c r="F37" s="3"/>
      <c r="G37" s="3">
        <v>5</v>
      </c>
      <c r="H37" s="3">
        <v>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3"/>
      <c r="T37" s="3"/>
      <c r="U37" s="3"/>
      <c r="V37" s="3">
        <v>5</v>
      </c>
      <c r="W37" s="3"/>
      <c r="X37" s="3"/>
      <c r="Y37" s="3"/>
      <c r="Z37" s="9"/>
      <c r="AA37" s="3"/>
      <c r="AB37" s="3"/>
      <c r="AC37" s="3"/>
      <c r="AD37" s="3"/>
      <c r="AE37" s="9">
        <f t="shared" si="2"/>
        <v>20</v>
      </c>
      <c r="AF37" s="11">
        <f t="shared" si="3"/>
        <v>4</v>
      </c>
      <c r="AO37" s="12"/>
      <c r="AR37" s="6"/>
      <c r="AS37" s="6"/>
      <c r="AT37" s="6"/>
      <c r="AU37" s="6"/>
      <c r="AV37" s="6"/>
    </row>
    <row r="38" spans="1:32" ht="11.25">
      <c r="A38" s="1" t="s">
        <v>1076</v>
      </c>
      <c r="B38" s="3"/>
      <c r="C38" s="3"/>
      <c r="D38" s="3"/>
      <c r="E38" s="3"/>
      <c r="F38" s="3"/>
      <c r="G38" s="3">
        <v>3</v>
      </c>
      <c r="H38" s="3"/>
      <c r="I38" s="3"/>
      <c r="J38" s="3"/>
      <c r="K38" s="3">
        <v>8</v>
      </c>
      <c r="L38" s="3"/>
      <c r="M38" s="3"/>
      <c r="N38" s="3"/>
      <c r="O38" s="3"/>
      <c r="P38" s="9"/>
      <c r="Q38" s="3"/>
      <c r="R38" s="3">
        <v>3</v>
      </c>
      <c r="S38" s="75">
        <v>2</v>
      </c>
      <c r="T38" s="3"/>
      <c r="U38" s="3"/>
      <c r="V38" s="3"/>
      <c r="W38" s="3"/>
      <c r="X38" s="3">
        <v>4</v>
      </c>
      <c r="Y38" s="3"/>
      <c r="Z38" s="9"/>
      <c r="AA38" s="3"/>
      <c r="AB38" s="3"/>
      <c r="AC38" s="3"/>
      <c r="AD38" s="3"/>
      <c r="AE38" s="9">
        <f t="shared" si="2"/>
        <v>20</v>
      </c>
      <c r="AF38" s="11">
        <f t="shared" si="3"/>
        <v>5</v>
      </c>
    </row>
    <row r="39" spans="1:32" ht="11.25">
      <c r="A39" s="1" t="s">
        <v>589</v>
      </c>
      <c r="B39" s="3">
        <v>2</v>
      </c>
      <c r="C39" s="3">
        <v>7</v>
      </c>
      <c r="D39" s="3"/>
      <c r="E39" s="3"/>
      <c r="F39" s="3"/>
      <c r="G39" s="3"/>
      <c r="H39" s="3"/>
      <c r="I39" s="3"/>
      <c r="J39" s="3"/>
      <c r="K39" s="3"/>
      <c r="L39" s="3">
        <v>8</v>
      </c>
      <c r="M39" s="3"/>
      <c r="N39" s="3"/>
      <c r="O39" s="3"/>
      <c r="P39" s="9">
        <v>3</v>
      </c>
      <c r="Q39" s="3"/>
      <c r="R39" s="3"/>
      <c r="S39" s="33"/>
      <c r="T39" s="3"/>
      <c r="U39" s="3"/>
      <c r="V39" s="3"/>
      <c r="W39" s="3"/>
      <c r="X39" s="3"/>
      <c r="Y39" s="3"/>
      <c r="Z39" s="9"/>
      <c r="AA39" s="3"/>
      <c r="AB39" s="3"/>
      <c r="AC39" s="3"/>
      <c r="AD39" s="3"/>
      <c r="AE39" s="9">
        <f t="shared" si="2"/>
        <v>20</v>
      </c>
      <c r="AF39" s="11">
        <f t="shared" si="3"/>
        <v>4</v>
      </c>
    </row>
    <row r="40" spans="1:32" ht="11.25">
      <c r="A40" s="1" t="s">
        <v>954</v>
      </c>
      <c r="B40" s="3"/>
      <c r="C40" s="3"/>
      <c r="D40" s="3"/>
      <c r="E40" s="3">
        <v>7</v>
      </c>
      <c r="F40" s="3"/>
      <c r="G40" s="3">
        <v>11</v>
      </c>
      <c r="H40" s="3"/>
      <c r="I40" s="3"/>
      <c r="J40" s="3">
        <v>2</v>
      </c>
      <c r="K40" s="3"/>
      <c r="L40" s="3"/>
      <c r="M40" s="3"/>
      <c r="N40" s="3"/>
      <c r="O40" s="3"/>
      <c r="P40" s="9"/>
      <c r="Q40" s="3"/>
      <c r="R40" s="3"/>
      <c r="S40" s="33"/>
      <c r="T40" s="3"/>
      <c r="U40" s="3"/>
      <c r="V40" s="3"/>
      <c r="W40" s="3"/>
      <c r="X40" s="3"/>
      <c r="Y40" s="3"/>
      <c r="Z40" s="9"/>
      <c r="AA40" s="3"/>
      <c r="AB40" s="3"/>
      <c r="AC40" s="3"/>
      <c r="AD40" s="33"/>
      <c r="AE40" s="9">
        <f t="shared" si="2"/>
        <v>20</v>
      </c>
      <c r="AF40" s="11">
        <f t="shared" si="3"/>
        <v>3</v>
      </c>
    </row>
    <row r="41" spans="1:32" ht="11.25">
      <c r="A41" s="1" t="s">
        <v>1124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>
        <v>4</v>
      </c>
      <c r="M41" s="3">
        <v>3</v>
      </c>
      <c r="N41" s="3"/>
      <c r="O41" s="3"/>
      <c r="P41" s="9"/>
      <c r="Q41" s="3">
        <v>3</v>
      </c>
      <c r="R41" s="3"/>
      <c r="S41" s="33"/>
      <c r="T41" s="3">
        <v>6</v>
      </c>
      <c r="U41" s="3"/>
      <c r="V41" s="3"/>
      <c r="W41" s="3"/>
      <c r="X41" s="3">
        <v>3</v>
      </c>
      <c r="Y41" s="3"/>
      <c r="Z41" s="9"/>
      <c r="AA41" s="3"/>
      <c r="AB41" s="3"/>
      <c r="AC41" s="3"/>
      <c r="AD41" s="3"/>
      <c r="AE41" s="9">
        <f t="shared" si="0"/>
        <v>19</v>
      </c>
      <c r="AF41" s="11">
        <f t="shared" si="1"/>
        <v>5</v>
      </c>
    </row>
    <row r="42" spans="1:32" ht="11.25">
      <c r="A42" s="1" t="s">
        <v>1174</v>
      </c>
      <c r="B42" s="3"/>
      <c r="C42" s="3">
        <v>3</v>
      </c>
      <c r="D42" s="3">
        <v>5</v>
      </c>
      <c r="E42" s="3"/>
      <c r="F42" s="3"/>
      <c r="G42" s="3"/>
      <c r="H42" s="3"/>
      <c r="I42" s="3">
        <v>2</v>
      </c>
      <c r="J42" s="3"/>
      <c r="K42" s="3">
        <v>9</v>
      </c>
      <c r="L42" s="3"/>
      <c r="M42" s="3"/>
      <c r="N42" s="3"/>
      <c r="O42" s="3"/>
      <c r="P42" s="9"/>
      <c r="Q42" s="3"/>
      <c r="R42" s="3"/>
      <c r="S42" s="33"/>
      <c r="T42" s="3"/>
      <c r="U42" s="3"/>
      <c r="V42" s="3"/>
      <c r="W42" s="3"/>
      <c r="X42" s="3"/>
      <c r="Y42" s="3"/>
      <c r="Z42" s="9"/>
      <c r="AA42" s="3"/>
      <c r="AB42" s="3"/>
      <c r="AC42" s="3"/>
      <c r="AD42" s="33"/>
      <c r="AE42" s="9">
        <f t="shared" si="0"/>
        <v>19</v>
      </c>
      <c r="AF42" s="11">
        <f t="shared" si="1"/>
        <v>4</v>
      </c>
    </row>
    <row r="43" spans="1:32" ht="11.25">
      <c r="A43" s="1" t="s">
        <v>1227</v>
      </c>
      <c r="B43" s="3"/>
      <c r="C43" s="3"/>
      <c r="D43" s="3"/>
      <c r="E43" s="3"/>
      <c r="F43" s="3"/>
      <c r="G43" s="3"/>
      <c r="H43" s="3"/>
      <c r="I43" s="3"/>
      <c r="J43" s="3"/>
      <c r="K43" s="3">
        <v>5</v>
      </c>
      <c r="L43" s="3">
        <v>2</v>
      </c>
      <c r="M43" s="3"/>
      <c r="N43" s="3"/>
      <c r="O43" s="3"/>
      <c r="P43" s="9"/>
      <c r="Q43" s="3"/>
      <c r="R43" s="3">
        <v>9</v>
      </c>
      <c r="S43" s="75">
        <v>3</v>
      </c>
      <c r="T43" s="3"/>
      <c r="U43" s="3"/>
      <c r="V43" s="3"/>
      <c r="W43" s="3"/>
      <c r="X43" s="3"/>
      <c r="Y43" s="3"/>
      <c r="Z43" s="9"/>
      <c r="AA43" s="3"/>
      <c r="AB43" s="3"/>
      <c r="AC43" s="3"/>
      <c r="AD43" s="3"/>
      <c r="AE43" s="9">
        <f t="shared" si="0"/>
        <v>19</v>
      </c>
      <c r="AF43" s="11">
        <f t="shared" si="1"/>
        <v>4</v>
      </c>
    </row>
    <row r="44" spans="1:32" ht="11.25">
      <c r="A44" s="26" t="s">
        <v>772</v>
      </c>
      <c r="B44" s="3"/>
      <c r="C44" s="3">
        <v>0</v>
      </c>
      <c r="D44" s="3"/>
      <c r="E44" s="3"/>
      <c r="F44" s="3"/>
      <c r="G44" s="3">
        <v>3</v>
      </c>
      <c r="H44" s="3">
        <v>7</v>
      </c>
      <c r="I44" s="3"/>
      <c r="J44" s="3"/>
      <c r="K44" s="3">
        <v>8</v>
      </c>
      <c r="L44" s="3"/>
      <c r="M44" s="3"/>
      <c r="N44" s="3"/>
      <c r="O44" s="3"/>
      <c r="P44" s="9"/>
      <c r="Q44" s="3"/>
      <c r="R44" s="3"/>
      <c r="S44" s="33"/>
      <c r="T44" s="3"/>
      <c r="U44" s="3"/>
      <c r="V44" s="3">
        <v>1</v>
      </c>
      <c r="W44" s="3"/>
      <c r="X44" s="3"/>
      <c r="Y44" s="3"/>
      <c r="Z44" s="9"/>
      <c r="AA44" s="3"/>
      <c r="AB44" s="3"/>
      <c r="AC44" s="3"/>
      <c r="AD44" s="3"/>
      <c r="AE44" s="9">
        <f t="shared" si="0"/>
        <v>19</v>
      </c>
      <c r="AF44" s="11">
        <f t="shared" si="1"/>
        <v>5</v>
      </c>
    </row>
    <row r="45" spans="1:32" ht="11.25">
      <c r="A45" s="1" t="s">
        <v>741</v>
      </c>
      <c r="B45" s="3"/>
      <c r="C45" s="3">
        <v>3</v>
      </c>
      <c r="D45" s="3">
        <v>3</v>
      </c>
      <c r="E45" s="3"/>
      <c r="F45" s="3"/>
      <c r="G45" s="3"/>
      <c r="H45" s="3">
        <v>6</v>
      </c>
      <c r="I45" s="3">
        <v>6</v>
      </c>
      <c r="J45" s="3"/>
      <c r="K45" s="3"/>
      <c r="L45" s="3"/>
      <c r="M45" s="3"/>
      <c r="N45" s="3"/>
      <c r="O45" s="3"/>
      <c r="P45" s="9"/>
      <c r="Q45" s="3"/>
      <c r="R45" s="3"/>
      <c r="S45" s="33"/>
      <c r="T45" s="3"/>
      <c r="U45" s="3"/>
      <c r="V45" s="3"/>
      <c r="W45" s="3"/>
      <c r="X45" s="3"/>
      <c r="Y45" s="3"/>
      <c r="Z45" s="9"/>
      <c r="AA45" s="3"/>
      <c r="AB45" s="3"/>
      <c r="AC45" s="3"/>
      <c r="AD45" s="3"/>
      <c r="AE45" s="9">
        <f t="shared" si="0"/>
        <v>18</v>
      </c>
      <c r="AF45" s="11">
        <f t="shared" si="1"/>
        <v>4</v>
      </c>
    </row>
    <row r="46" spans="1:32" ht="11.25">
      <c r="A46" s="1" t="s">
        <v>745</v>
      </c>
      <c r="B46" s="3"/>
      <c r="C46" s="3">
        <v>14</v>
      </c>
      <c r="D46" s="3"/>
      <c r="E46" s="3"/>
      <c r="F46" s="3"/>
      <c r="G46" s="3"/>
      <c r="H46" s="3">
        <v>4</v>
      </c>
      <c r="I46" s="3"/>
      <c r="J46" s="3"/>
      <c r="K46" s="3"/>
      <c r="L46" s="3"/>
      <c r="M46" s="3"/>
      <c r="N46" s="3"/>
      <c r="O46" s="3"/>
      <c r="P46" s="9"/>
      <c r="Q46" s="3"/>
      <c r="R46" s="3"/>
      <c r="S46" s="33"/>
      <c r="T46" s="3"/>
      <c r="U46" s="3"/>
      <c r="V46" s="3"/>
      <c r="W46" s="3"/>
      <c r="X46" s="3"/>
      <c r="Y46" s="3"/>
      <c r="Z46" s="9"/>
      <c r="AA46" s="3"/>
      <c r="AB46" s="3"/>
      <c r="AC46" s="3"/>
      <c r="AD46" s="3"/>
      <c r="AE46" s="9">
        <f t="shared" si="0"/>
        <v>18</v>
      </c>
      <c r="AF46" s="11">
        <f t="shared" si="1"/>
        <v>2</v>
      </c>
    </row>
    <row r="47" spans="1:32" ht="11.25">
      <c r="A47" s="1" t="s">
        <v>1459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9"/>
      <c r="Q47" s="3"/>
      <c r="R47" s="3">
        <v>5</v>
      </c>
      <c r="S47" s="75">
        <v>6</v>
      </c>
      <c r="T47" s="3"/>
      <c r="U47" s="3"/>
      <c r="V47" s="3">
        <v>3</v>
      </c>
      <c r="W47" s="3"/>
      <c r="X47" s="3">
        <v>4</v>
      </c>
      <c r="Y47" s="3"/>
      <c r="Z47" s="9"/>
      <c r="AA47" s="3"/>
      <c r="AB47" s="3"/>
      <c r="AC47" s="3"/>
      <c r="AD47" s="3"/>
      <c r="AE47" s="9">
        <f t="shared" si="0"/>
        <v>18</v>
      </c>
      <c r="AF47" s="11">
        <f t="shared" si="1"/>
        <v>4</v>
      </c>
    </row>
    <row r="48" spans="1:32" ht="11.25">
      <c r="A48" s="1" t="s">
        <v>770</v>
      </c>
      <c r="B48" s="3"/>
      <c r="C48" s="3">
        <v>12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9"/>
      <c r="Q48" s="3"/>
      <c r="R48" s="3">
        <v>4</v>
      </c>
      <c r="S48" s="33"/>
      <c r="T48" s="9"/>
      <c r="U48" s="3"/>
      <c r="V48" s="3">
        <v>2</v>
      </c>
      <c r="W48" s="3"/>
      <c r="X48" s="3"/>
      <c r="Y48" s="3"/>
      <c r="Z48" s="9"/>
      <c r="AA48" s="3"/>
      <c r="AB48" s="3"/>
      <c r="AC48" s="3"/>
      <c r="AD48" s="3"/>
      <c r="AE48" s="9">
        <f t="shared" si="0"/>
        <v>18</v>
      </c>
      <c r="AF48" s="11">
        <f t="shared" si="1"/>
        <v>3</v>
      </c>
    </row>
    <row r="49" spans="1:32" ht="11.25">
      <c r="A49" s="1" t="s">
        <v>867</v>
      </c>
      <c r="B49" s="3"/>
      <c r="C49" s="3"/>
      <c r="D49" s="3">
        <v>3</v>
      </c>
      <c r="E49" s="3"/>
      <c r="F49" s="3"/>
      <c r="G49" s="3"/>
      <c r="H49" s="3">
        <v>10</v>
      </c>
      <c r="I49" s="3"/>
      <c r="J49" s="3"/>
      <c r="K49" s="3"/>
      <c r="L49" s="3">
        <v>4</v>
      </c>
      <c r="M49" s="3"/>
      <c r="N49" s="3"/>
      <c r="O49" s="3"/>
      <c r="P49" s="9"/>
      <c r="Q49" s="3"/>
      <c r="R49" s="3"/>
      <c r="S49" s="33"/>
      <c r="T49" s="3"/>
      <c r="U49" s="3"/>
      <c r="V49" s="3"/>
      <c r="W49" s="3"/>
      <c r="X49" s="3"/>
      <c r="Y49" s="3"/>
      <c r="Z49" s="9"/>
      <c r="AA49" s="3"/>
      <c r="AB49" s="3"/>
      <c r="AC49" s="3"/>
      <c r="AD49" s="3"/>
      <c r="AE49" s="9">
        <f t="shared" si="0"/>
        <v>17</v>
      </c>
      <c r="AF49" s="11">
        <f t="shared" si="1"/>
        <v>3</v>
      </c>
    </row>
    <row r="50" spans="1:32" ht="11.25">
      <c r="A50" s="1" t="s">
        <v>1328</v>
      </c>
      <c r="B50" s="3"/>
      <c r="C50" s="3">
        <v>2</v>
      </c>
      <c r="D50" s="3"/>
      <c r="E50" s="3"/>
      <c r="F50" s="3"/>
      <c r="G50" s="3"/>
      <c r="H50" s="3">
        <v>5</v>
      </c>
      <c r="I50" s="3">
        <v>4</v>
      </c>
      <c r="J50" s="3"/>
      <c r="K50" s="3">
        <v>2</v>
      </c>
      <c r="L50" s="3"/>
      <c r="M50" s="3">
        <v>3</v>
      </c>
      <c r="N50" s="3"/>
      <c r="O50" s="3"/>
      <c r="P50" s="9"/>
      <c r="Q50" s="3"/>
      <c r="R50" s="3"/>
      <c r="S50" s="33"/>
      <c r="T50" s="3"/>
      <c r="U50" s="3"/>
      <c r="V50" s="3"/>
      <c r="W50" s="3"/>
      <c r="X50" s="3"/>
      <c r="Y50" s="3"/>
      <c r="Z50" s="9"/>
      <c r="AA50" s="3"/>
      <c r="AB50" s="3"/>
      <c r="AC50" s="3"/>
      <c r="AD50" s="3"/>
      <c r="AE50" s="9">
        <f t="shared" si="0"/>
        <v>16</v>
      </c>
      <c r="AF50" s="11">
        <f t="shared" si="1"/>
        <v>5</v>
      </c>
    </row>
    <row r="51" spans="1:32" ht="11.25" customHeight="1">
      <c r="A51" s="1" t="s">
        <v>939</v>
      </c>
      <c r="B51" s="3"/>
      <c r="C51" s="3"/>
      <c r="D51" s="3"/>
      <c r="E51" s="3">
        <v>10</v>
      </c>
      <c r="F51" s="3"/>
      <c r="G51" s="3"/>
      <c r="H51" s="3"/>
      <c r="I51" s="3"/>
      <c r="J51" s="3">
        <v>4</v>
      </c>
      <c r="K51" s="3"/>
      <c r="L51" s="3"/>
      <c r="M51" s="3"/>
      <c r="N51" s="3"/>
      <c r="O51" s="3">
        <v>2</v>
      </c>
      <c r="P51" s="9"/>
      <c r="Q51" s="3"/>
      <c r="R51" s="3"/>
      <c r="S51" s="33"/>
      <c r="T51" s="3"/>
      <c r="U51" s="3"/>
      <c r="V51" s="3"/>
      <c r="W51" s="3"/>
      <c r="X51" s="3"/>
      <c r="Y51" s="3"/>
      <c r="Z51" s="9"/>
      <c r="AA51" s="3"/>
      <c r="AB51" s="3"/>
      <c r="AC51" s="3"/>
      <c r="AD51" s="33"/>
      <c r="AE51" s="9">
        <f t="shared" si="0"/>
        <v>16</v>
      </c>
      <c r="AF51" s="11">
        <f t="shared" si="1"/>
        <v>3</v>
      </c>
    </row>
    <row r="52" spans="1:32" ht="11.25">
      <c r="A52" s="26" t="s">
        <v>1223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>
        <v>7</v>
      </c>
      <c r="N52" s="3"/>
      <c r="O52" s="3"/>
      <c r="P52" s="9">
        <v>6</v>
      </c>
      <c r="Q52" s="3"/>
      <c r="R52" s="3">
        <v>3</v>
      </c>
      <c r="S52" s="33"/>
      <c r="T52" s="3"/>
      <c r="U52" s="3"/>
      <c r="V52" s="3"/>
      <c r="W52" s="3"/>
      <c r="X52" s="3"/>
      <c r="Y52" s="3"/>
      <c r="Z52" s="9"/>
      <c r="AA52" s="3"/>
      <c r="AB52" s="3"/>
      <c r="AC52" s="3"/>
      <c r="AD52" s="33"/>
      <c r="AE52" s="9">
        <f t="shared" si="0"/>
        <v>16</v>
      </c>
      <c r="AF52" s="11">
        <f t="shared" si="1"/>
        <v>3</v>
      </c>
    </row>
    <row r="53" spans="1:32" ht="11.25">
      <c r="A53" s="1" t="s">
        <v>588</v>
      </c>
      <c r="B53" s="3">
        <v>8</v>
      </c>
      <c r="C53" s="3"/>
      <c r="D53" s="3"/>
      <c r="E53" s="3"/>
      <c r="F53" s="3"/>
      <c r="G53" s="3"/>
      <c r="H53" s="3"/>
      <c r="I53" s="3">
        <v>6</v>
      </c>
      <c r="J53" s="3"/>
      <c r="K53" s="3"/>
      <c r="L53" s="3">
        <v>2</v>
      </c>
      <c r="M53" s="3"/>
      <c r="N53" s="3"/>
      <c r="O53" s="3"/>
      <c r="P53" s="9"/>
      <c r="Q53" s="3"/>
      <c r="R53" s="3"/>
      <c r="S53" s="33"/>
      <c r="T53" s="3"/>
      <c r="U53" s="3"/>
      <c r="V53" s="3"/>
      <c r="W53" s="3"/>
      <c r="X53" s="3"/>
      <c r="Y53" s="3"/>
      <c r="Z53" s="9"/>
      <c r="AA53" s="3"/>
      <c r="AB53" s="3"/>
      <c r="AC53" s="3"/>
      <c r="AD53" s="3"/>
      <c r="AE53" s="9">
        <f t="shared" si="0"/>
        <v>16</v>
      </c>
      <c r="AF53" s="11">
        <f t="shared" si="1"/>
        <v>3</v>
      </c>
    </row>
    <row r="54" spans="1:32" ht="11.25">
      <c r="A54" s="26" t="s">
        <v>683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9"/>
      <c r="Q54" s="3"/>
      <c r="R54" s="3"/>
      <c r="S54" s="33"/>
      <c r="T54" s="3">
        <v>7</v>
      </c>
      <c r="U54" s="3"/>
      <c r="V54" s="3"/>
      <c r="W54" s="3"/>
      <c r="X54" s="3">
        <v>8</v>
      </c>
      <c r="Y54" s="3"/>
      <c r="Z54" s="9"/>
      <c r="AA54" s="3"/>
      <c r="AB54" s="3"/>
      <c r="AC54" s="3"/>
      <c r="AD54" s="3"/>
      <c r="AE54" s="9">
        <f t="shared" si="0"/>
        <v>15</v>
      </c>
      <c r="AF54" s="11">
        <f t="shared" si="1"/>
        <v>2</v>
      </c>
    </row>
    <row r="55" spans="1:32" ht="11.25">
      <c r="A55" s="1" t="s">
        <v>749</v>
      </c>
      <c r="B55" s="3"/>
      <c r="C55" s="3">
        <v>7</v>
      </c>
      <c r="D55" s="3"/>
      <c r="E55" s="3"/>
      <c r="F55" s="3"/>
      <c r="G55" s="3"/>
      <c r="H55" s="3"/>
      <c r="I55" s="3">
        <v>8</v>
      </c>
      <c r="J55" s="3"/>
      <c r="K55" s="3"/>
      <c r="L55" s="3"/>
      <c r="M55" s="3"/>
      <c r="N55" s="3"/>
      <c r="O55" s="3"/>
      <c r="P55" s="9"/>
      <c r="Q55" s="3"/>
      <c r="R55" s="3"/>
      <c r="S55" s="33"/>
      <c r="T55" s="3"/>
      <c r="U55" s="3"/>
      <c r="V55" s="3"/>
      <c r="W55" s="3"/>
      <c r="X55" s="3"/>
      <c r="Y55" s="3"/>
      <c r="Z55" s="9"/>
      <c r="AA55" s="3"/>
      <c r="AB55" s="3"/>
      <c r="AC55" s="3"/>
      <c r="AD55" s="3"/>
      <c r="AE55" s="9">
        <f t="shared" si="0"/>
        <v>15</v>
      </c>
      <c r="AF55" s="11">
        <f t="shared" si="1"/>
        <v>2</v>
      </c>
    </row>
    <row r="56" spans="1:32" ht="11.25">
      <c r="A56" s="1" t="s">
        <v>1273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>
        <v>5</v>
      </c>
      <c r="M56" s="3"/>
      <c r="N56" s="3"/>
      <c r="O56" s="3"/>
      <c r="P56" s="9"/>
      <c r="Q56" s="3"/>
      <c r="R56" s="3"/>
      <c r="S56" s="33"/>
      <c r="T56" s="3"/>
      <c r="U56" s="3"/>
      <c r="V56" s="3"/>
      <c r="W56" s="3"/>
      <c r="X56" s="3">
        <v>10</v>
      </c>
      <c r="Y56" s="3"/>
      <c r="Z56" s="9"/>
      <c r="AA56" s="3"/>
      <c r="AB56" s="3"/>
      <c r="AC56" s="3"/>
      <c r="AD56" s="3"/>
      <c r="AE56" s="9">
        <f t="shared" si="0"/>
        <v>15</v>
      </c>
      <c r="AF56" s="11">
        <f t="shared" si="1"/>
        <v>2</v>
      </c>
    </row>
    <row r="57" spans="1:32" ht="11.25">
      <c r="A57" s="1" t="s">
        <v>1327</v>
      </c>
      <c r="B57" s="3"/>
      <c r="C57" s="3">
        <v>2</v>
      </c>
      <c r="D57" s="3"/>
      <c r="E57" s="3"/>
      <c r="F57" s="3"/>
      <c r="G57" s="3"/>
      <c r="H57" s="3">
        <v>3</v>
      </c>
      <c r="I57" s="3">
        <v>3</v>
      </c>
      <c r="J57" s="3"/>
      <c r="K57" s="3"/>
      <c r="L57" s="3"/>
      <c r="M57" s="3">
        <v>3</v>
      </c>
      <c r="N57" s="3"/>
      <c r="O57" s="3"/>
      <c r="P57" s="9"/>
      <c r="Q57" s="3">
        <v>1</v>
      </c>
      <c r="R57" s="3"/>
      <c r="S57" s="33"/>
      <c r="T57" s="3"/>
      <c r="U57" s="3"/>
      <c r="V57" s="3"/>
      <c r="W57" s="3"/>
      <c r="X57" s="3">
        <v>3</v>
      </c>
      <c r="Y57" s="3"/>
      <c r="Z57" s="9"/>
      <c r="AA57" s="3"/>
      <c r="AB57" s="3"/>
      <c r="AC57" s="3"/>
      <c r="AD57" s="3"/>
      <c r="AE57" s="9">
        <f t="shared" si="0"/>
        <v>15</v>
      </c>
      <c r="AF57" s="11">
        <f t="shared" si="1"/>
        <v>6</v>
      </c>
    </row>
    <row r="58" spans="1:48" ht="11.25">
      <c r="A58" s="26" t="s">
        <v>690</v>
      </c>
      <c r="B58" s="3"/>
      <c r="C58" s="3"/>
      <c r="D58" s="3"/>
      <c r="E58" s="3"/>
      <c r="F58" s="3"/>
      <c r="G58" s="3"/>
      <c r="H58" s="3"/>
      <c r="I58" s="3"/>
      <c r="J58" s="3"/>
      <c r="K58" s="3">
        <v>7</v>
      </c>
      <c r="L58" s="3">
        <v>3</v>
      </c>
      <c r="M58" s="3"/>
      <c r="N58" s="3"/>
      <c r="O58" s="3"/>
      <c r="P58" s="3"/>
      <c r="Q58" s="3">
        <v>1</v>
      </c>
      <c r="R58" s="3"/>
      <c r="S58" s="33"/>
      <c r="T58" s="3">
        <v>2</v>
      </c>
      <c r="U58" s="3"/>
      <c r="V58" s="3"/>
      <c r="W58" s="3"/>
      <c r="X58" s="3">
        <v>2</v>
      </c>
      <c r="Y58" s="3"/>
      <c r="Z58" s="9"/>
      <c r="AA58" s="3"/>
      <c r="AB58" s="3"/>
      <c r="AC58" s="3"/>
      <c r="AD58" s="3"/>
      <c r="AE58" s="9">
        <f t="shared" si="0"/>
        <v>15</v>
      </c>
      <c r="AF58" s="11">
        <f t="shared" si="1"/>
        <v>5</v>
      </c>
      <c r="AO58" s="12"/>
      <c r="AR58" s="6"/>
      <c r="AS58" s="6"/>
      <c r="AT58" s="6"/>
      <c r="AU58" s="6"/>
      <c r="AV58" s="6"/>
    </row>
    <row r="59" spans="1:32" ht="11.25">
      <c r="A59" s="1" t="s">
        <v>870</v>
      </c>
      <c r="B59" s="3"/>
      <c r="C59" s="3"/>
      <c r="D59" s="3">
        <v>4</v>
      </c>
      <c r="E59" s="3"/>
      <c r="F59" s="3"/>
      <c r="G59" s="3"/>
      <c r="H59" s="3"/>
      <c r="I59" s="3">
        <v>2</v>
      </c>
      <c r="J59" s="3"/>
      <c r="K59" s="3"/>
      <c r="L59" s="3"/>
      <c r="M59" s="3"/>
      <c r="N59" s="3"/>
      <c r="O59" s="3"/>
      <c r="P59" s="9"/>
      <c r="Q59" s="3">
        <v>8</v>
      </c>
      <c r="R59" s="3">
        <v>1</v>
      </c>
      <c r="S59" s="33"/>
      <c r="T59" s="3"/>
      <c r="U59" s="3"/>
      <c r="V59" s="3"/>
      <c r="W59" s="3"/>
      <c r="X59" s="3"/>
      <c r="Y59" s="3"/>
      <c r="Z59" s="9"/>
      <c r="AA59" s="3"/>
      <c r="AB59" s="3"/>
      <c r="AC59" s="3"/>
      <c r="AD59" s="3"/>
      <c r="AE59" s="9">
        <f t="shared" si="0"/>
        <v>15</v>
      </c>
      <c r="AF59" s="11">
        <f t="shared" si="1"/>
        <v>4</v>
      </c>
    </row>
    <row r="60" spans="1:32" ht="11.25">
      <c r="A60" s="1" t="s">
        <v>771</v>
      </c>
      <c r="B60" s="3"/>
      <c r="C60" s="3">
        <v>5</v>
      </c>
      <c r="D60" s="3"/>
      <c r="E60" s="3"/>
      <c r="F60" s="3"/>
      <c r="G60" s="3">
        <v>2</v>
      </c>
      <c r="H60" s="3">
        <v>2</v>
      </c>
      <c r="I60" s="3"/>
      <c r="J60" s="3"/>
      <c r="K60" s="3"/>
      <c r="L60" s="3"/>
      <c r="M60" s="3"/>
      <c r="N60" s="3"/>
      <c r="O60" s="3"/>
      <c r="P60" s="9"/>
      <c r="Q60" s="3"/>
      <c r="R60" s="3">
        <v>2</v>
      </c>
      <c r="S60" s="33"/>
      <c r="T60" s="3"/>
      <c r="U60" s="3"/>
      <c r="V60" s="3">
        <v>1</v>
      </c>
      <c r="W60" s="3"/>
      <c r="X60" s="3">
        <v>3</v>
      </c>
      <c r="Y60" s="3"/>
      <c r="Z60" s="9"/>
      <c r="AA60" s="3"/>
      <c r="AB60" s="3"/>
      <c r="AC60" s="3"/>
      <c r="AD60" s="3"/>
      <c r="AE60" s="9">
        <f t="shared" si="0"/>
        <v>15</v>
      </c>
      <c r="AF60" s="11">
        <f t="shared" si="1"/>
        <v>6</v>
      </c>
    </row>
    <row r="61" spans="1:32" ht="11.25">
      <c r="A61" s="1" t="s">
        <v>914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2</v>
      </c>
      <c r="P61" s="9"/>
      <c r="Q61" s="3"/>
      <c r="R61" s="3"/>
      <c r="S61" s="33"/>
      <c r="T61" s="3"/>
      <c r="U61" s="3"/>
      <c r="V61" s="3">
        <v>7</v>
      </c>
      <c r="W61" s="3">
        <v>6</v>
      </c>
      <c r="X61" s="3"/>
      <c r="Y61" s="3"/>
      <c r="Z61" s="9"/>
      <c r="AA61" s="3"/>
      <c r="AB61" s="3"/>
      <c r="AC61" s="3"/>
      <c r="AD61" s="33"/>
      <c r="AE61" s="9">
        <f t="shared" si="0"/>
        <v>15</v>
      </c>
      <c r="AF61" s="11">
        <f t="shared" si="1"/>
        <v>3</v>
      </c>
    </row>
    <row r="62" spans="1:32" ht="11.25">
      <c r="A62" s="1" t="s">
        <v>927</v>
      </c>
      <c r="B62" s="3"/>
      <c r="C62" s="3"/>
      <c r="D62" s="3"/>
      <c r="E62" s="3">
        <v>6</v>
      </c>
      <c r="F62" s="3"/>
      <c r="G62" s="3"/>
      <c r="H62" s="3"/>
      <c r="I62" s="3"/>
      <c r="J62" s="3">
        <v>4</v>
      </c>
      <c r="K62" s="3"/>
      <c r="L62" s="3"/>
      <c r="M62" s="3"/>
      <c r="N62" s="3"/>
      <c r="O62" s="3">
        <v>4</v>
      </c>
      <c r="P62" s="9"/>
      <c r="Q62" s="3"/>
      <c r="R62" s="3"/>
      <c r="S62" s="33"/>
      <c r="T62" s="3"/>
      <c r="U62" s="3"/>
      <c r="V62" s="3"/>
      <c r="W62" s="3"/>
      <c r="X62" s="3"/>
      <c r="Y62" s="3"/>
      <c r="Z62" s="9"/>
      <c r="AA62" s="3"/>
      <c r="AB62" s="3"/>
      <c r="AC62" s="3"/>
      <c r="AD62" s="3"/>
      <c r="AE62" s="9">
        <f t="shared" si="0"/>
        <v>14</v>
      </c>
      <c r="AF62" s="11">
        <f t="shared" si="1"/>
        <v>3</v>
      </c>
    </row>
    <row r="63" spans="1:32" ht="11.25">
      <c r="A63" s="1" t="s">
        <v>948</v>
      </c>
      <c r="B63" s="3"/>
      <c r="C63" s="3"/>
      <c r="D63" s="3"/>
      <c r="E63" s="3">
        <v>5</v>
      </c>
      <c r="F63" s="3"/>
      <c r="G63" s="3"/>
      <c r="H63" s="3"/>
      <c r="I63" s="3"/>
      <c r="J63" s="3">
        <v>4</v>
      </c>
      <c r="K63" s="3"/>
      <c r="L63" s="3"/>
      <c r="M63" s="3"/>
      <c r="N63" s="3"/>
      <c r="O63" s="3">
        <v>5</v>
      </c>
      <c r="P63" s="9"/>
      <c r="Q63" s="3"/>
      <c r="R63" s="3"/>
      <c r="S63" s="33"/>
      <c r="T63" s="3"/>
      <c r="U63" s="3"/>
      <c r="V63" s="3"/>
      <c r="W63" s="3"/>
      <c r="X63" s="3"/>
      <c r="Y63" s="3"/>
      <c r="Z63" s="9"/>
      <c r="AA63" s="3"/>
      <c r="AB63" s="3"/>
      <c r="AC63" s="3"/>
      <c r="AD63" s="3"/>
      <c r="AE63" s="9">
        <f t="shared" si="0"/>
        <v>14</v>
      </c>
      <c r="AF63" s="11">
        <f t="shared" si="1"/>
        <v>3</v>
      </c>
    </row>
    <row r="64" spans="1:32" ht="11.25">
      <c r="A64" s="1" t="s">
        <v>915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9"/>
      <c r="Q64" s="3"/>
      <c r="R64" s="3"/>
      <c r="S64" s="33"/>
      <c r="T64" s="3"/>
      <c r="U64" s="3"/>
      <c r="V64" s="3">
        <v>9</v>
      </c>
      <c r="W64" s="3">
        <v>5</v>
      </c>
      <c r="X64" s="3"/>
      <c r="Y64" s="3"/>
      <c r="Z64" s="9"/>
      <c r="AA64" s="3"/>
      <c r="AB64" s="3"/>
      <c r="AC64" s="3"/>
      <c r="AD64" s="33"/>
      <c r="AE64" s="9">
        <f t="shared" si="0"/>
        <v>14</v>
      </c>
      <c r="AF64" s="11">
        <f t="shared" si="1"/>
        <v>2</v>
      </c>
    </row>
    <row r="65" spans="1:32" ht="11.25">
      <c r="A65" s="1" t="s">
        <v>928</v>
      </c>
      <c r="B65" s="3"/>
      <c r="C65" s="3"/>
      <c r="D65" s="3"/>
      <c r="E65" s="3">
        <v>8</v>
      </c>
      <c r="F65" s="3"/>
      <c r="G65" s="3"/>
      <c r="H65" s="3"/>
      <c r="I65" s="3"/>
      <c r="J65" s="3">
        <v>3</v>
      </c>
      <c r="K65" s="3"/>
      <c r="L65" s="3"/>
      <c r="M65" s="3"/>
      <c r="N65" s="3"/>
      <c r="O65" s="3">
        <v>2</v>
      </c>
      <c r="P65" s="9"/>
      <c r="Q65" s="3"/>
      <c r="R65" s="3"/>
      <c r="S65" s="33"/>
      <c r="T65" s="3"/>
      <c r="U65" s="3"/>
      <c r="V65" s="3"/>
      <c r="W65" s="3"/>
      <c r="X65" s="46"/>
      <c r="Y65" s="3"/>
      <c r="Z65" s="9"/>
      <c r="AA65" s="3"/>
      <c r="AB65" s="3"/>
      <c r="AC65" s="3"/>
      <c r="AD65" s="3"/>
      <c r="AE65" s="9">
        <f t="shared" si="0"/>
        <v>13</v>
      </c>
      <c r="AF65" s="11">
        <f t="shared" si="1"/>
        <v>3</v>
      </c>
    </row>
    <row r="66" spans="1:32" ht="11.25">
      <c r="A66" s="26" t="s">
        <v>1485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9"/>
      <c r="Q66" s="3"/>
      <c r="R66" s="3"/>
      <c r="S66" s="33"/>
      <c r="T66" s="3">
        <v>5</v>
      </c>
      <c r="U66" s="3"/>
      <c r="V66" s="3"/>
      <c r="W66" s="3"/>
      <c r="X66" s="3">
        <v>8</v>
      </c>
      <c r="Y66" s="3"/>
      <c r="Z66" s="9"/>
      <c r="AA66" s="3"/>
      <c r="AB66" s="3"/>
      <c r="AC66" s="3"/>
      <c r="AD66" s="3"/>
      <c r="AE66" s="9">
        <f aca="true" t="shared" si="4" ref="AE66:AE129">SUM(B66:AD66)</f>
        <v>13</v>
      </c>
      <c r="AF66" s="11">
        <f aca="true" t="shared" si="5" ref="AF66:AF129">COUNTA(B66:AC66)</f>
        <v>2</v>
      </c>
    </row>
    <row r="67" spans="1:32" ht="11.25">
      <c r="A67" s="1" t="s">
        <v>1142</v>
      </c>
      <c r="B67" s="3"/>
      <c r="C67" s="3"/>
      <c r="D67" s="3"/>
      <c r="E67" s="3"/>
      <c r="F67" s="3"/>
      <c r="G67" s="3"/>
      <c r="H67" s="3">
        <v>7</v>
      </c>
      <c r="I67" s="3"/>
      <c r="J67" s="3"/>
      <c r="K67" s="3"/>
      <c r="L67" s="3"/>
      <c r="M67" s="3"/>
      <c r="N67" s="3"/>
      <c r="O67" s="3"/>
      <c r="P67" s="9"/>
      <c r="Q67" s="3"/>
      <c r="R67" s="3">
        <v>6</v>
      </c>
      <c r="S67" s="33"/>
      <c r="T67" s="3"/>
      <c r="U67" s="3"/>
      <c r="V67" s="3"/>
      <c r="W67" s="3"/>
      <c r="X67" s="3"/>
      <c r="Y67" s="3"/>
      <c r="Z67" s="9"/>
      <c r="AA67" s="3"/>
      <c r="AB67" s="3"/>
      <c r="AC67" s="3"/>
      <c r="AD67" s="3"/>
      <c r="AE67" s="9">
        <f t="shared" si="4"/>
        <v>13</v>
      </c>
      <c r="AF67" s="11">
        <f t="shared" si="5"/>
        <v>2</v>
      </c>
    </row>
    <row r="68" spans="1:48" ht="11.25">
      <c r="A68" s="26" t="s">
        <v>661</v>
      </c>
      <c r="B68" s="3"/>
      <c r="C68" s="3"/>
      <c r="D68" s="3"/>
      <c r="E68" s="3"/>
      <c r="F68" s="3"/>
      <c r="G68" s="3"/>
      <c r="H68" s="3"/>
      <c r="I68" s="3"/>
      <c r="J68" s="3"/>
      <c r="K68" s="3">
        <v>2</v>
      </c>
      <c r="L68" s="3"/>
      <c r="M68" s="3"/>
      <c r="N68" s="3"/>
      <c r="O68" s="3"/>
      <c r="P68" s="3"/>
      <c r="Q68" s="3"/>
      <c r="R68" s="3"/>
      <c r="S68" s="33"/>
      <c r="T68" s="3"/>
      <c r="U68" s="3"/>
      <c r="V68" s="3"/>
      <c r="W68" s="3">
        <v>10</v>
      </c>
      <c r="X68" s="3"/>
      <c r="Y68" s="3"/>
      <c r="Z68" s="9"/>
      <c r="AA68" s="3"/>
      <c r="AB68" s="3"/>
      <c r="AC68" s="3"/>
      <c r="AD68" s="3"/>
      <c r="AE68" s="9">
        <f t="shared" si="4"/>
        <v>12</v>
      </c>
      <c r="AF68" s="11">
        <f t="shared" si="5"/>
        <v>2</v>
      </c>
      <c r="AN68" s="12"/>
      <c r="AO68" s="12"/>
      <c r="AR68" s="6"/>
      <c r="AS68" s="6"/>
      <c r="AT68" s="6"/>
      <c r="AU68" s="6"/>
      <c r="AV68" s="6"/>
    </row>
    <row r="69" spans="1:48" ht="11.25">
      <c r="A69" s="26" t="s">
        <v>665</v>
      </c>
      <c r="B69" s="3"/>
      <c r="C69" s="3"/>
      <c r="D69" s="3"/>
      <c r="E69" s="3"/>
      <c r="F69" s="3"/>
      <c r="G69" s="3"/>
      <c r="H69" s="3"/>
      <c r="I69" s="3"/>
      <c r="J69" s="3"/>
      <c r="K69" s="3">
        <v>12</v>
      </c>
      <c r="L69" s="3"/>
      <c r="M69" s="3"/>
      <c r="N69" s="3"/>
      <c r="O69" s="3"/>
      <c r="P69" s="3"/>
      <c r="Q69" s="3"/>
      <c r="R69" s="3"/>
      <c r="S69" s="33"/>
      <c r="T69" s="3"/>
      <c r="U69" s="3"/>
      <c r="V69" s="3"/>
      <c r="W69" s="3"/>
      <c r="X69" s="3"/>
      <c r="Y69" s="3"/>
      <c r="Z69" s="9"/>
      <c r="AA69" s="3"/>
      <c r="AB69" s="3"/>
      <c r="AC69" s="3"/>
      <c r="AD69" s="3"/>
      <c r="AE69" s="9">
        <f t="shared" si="4"/>
        <v>12</v>
      </c>
      <c r="AF69" s="11">
        <f t="shared" si="5"/>
        <v>1</v>
      </c>
      <c r="AN69" s="12"/>
      <c r="AO69" s="12"/>
      <c r="AR69" s="6"/>
      <c r="AS69" s="6"/>
      <c r="AT69" s="6"/>
      <c r="AU69" s="6"/>
      <c r="AV69" s="6"/>
    </row>
    <row r="70" spans="1:32" ht="11.25">
      <c r="A70" s="26" t="s">
        <v>747</v>
      </c>
      <c r="B70" s="3"/>
      <c r="C70" s="3">
        <v>5</v>
      </c>
      <c r="D70" s="3"/>
      <c r="E70" s="3"/>
      <c r="F70" s="3"/>
      <c r="G70" s="3">
        <v>5</v>
      </c>
      <c r="H70" s="3">
        <v>2</v>
      </c>
      <c r="I70" s="3"/>
      <c r="J70" s="3"/>
      <c r="K70" s="3"/>
      <c r="L70" s="3"/>
      <c r="M70" s="3"/>
      <c r="N70" s="3"/>
      <c r="O70" s="3"/>
      <c r="P70" s="9"/>
      <c r="Q70" s="3"/>
      <c r="R70" s="3"/>
      <c r="S70" s="33"/>
      <c r="T70" s="3"/>
      <c r="U70" s="3"/>
      <c r="V70" s="3"/>
      <c r="W70" s="3"/>
      <c r="X70" s="3"/>
      <c r="Y70" s="3"/>
      <c r="Z70" s="9"/>
      <c r="AA70" s="3"/>
      <c r="AB70" s="3"/>
      <c r="AC70" s="3"/>
      <c r="AD70" s="3"/>
      <c r="AE70" s="9">
        <f t="shared" si="4"/>
        <v>12</v>
      </c>
      <c r="AF70" s="11">
        <f t="shared" si="5"/>
        <v>3</v>
      </c>
    </row>
    <row r="71" spans="1:48" ht="11.25">
      <c r="A71" s="26" t="s">
        <v>763</v>
      </c>
      <c r="B71" s="3"/>
      <c r="C71" s="3">
        <v>6</v>
      </c>
      <c r="D71" s="3"/>
      <c r="E71" s="3"/>
      <c r="F71" s="3"/>
      <c r="G71" s="3"/>
      <c r="H71" s="3">
        <v>3</v>
      </c>
      <c r="I71" s="3"/>
      <c r="J71" s="3"/>
      <c r="K71" s="3"/>
      <c r="L71" s="3">
        <v>3</v>
      </c>
      <c r="M71" s="3"/>
      <c r="N71" s="3"/>
      <c r="O71" s="3"/>
      <c r="P71" s="3"/>
      <c r="Q71" s="3"/>
      <c r="R71" s="3"/>
      <c r="S71" s="33"/>
      <c r="T71" s="3"/>
      <c r="U71" s="3"/>
      <c r="V71" s="3"/>
      <c r="W71" s="3"/>
      <c r="X71" s="3"/>
      <c r="Y71" s="3"/>
      <c r="Z71" s="9"/>
      <c r="AA71" s="3"/>
      <c r="AB71" s="3"/>
      <c r="AC71" s="3"/>
      <c r="AD71" s="3"/>
      <c r="AE71" s="9">
        <f t="shared" si="4"/>
        <v>12</v>
      </c>
      <c r="AF71" s="11">
        <f t="shared" si="5"/>
        <v>3</v>
      </c>
      <c r="AO71" s="12"/>
      <c r="AR71" s="6"/>
      <c r="AS71" s="6"/>
      <c r="AT71" s="6"/>
      <c r="AU71" s="6"/>
      <c r="AV71" s="6"/>
    </row>
    <row r="72" spans="1:32" ht="11.25">
      <c r="A72" s="26" t="s">
        <v>581</v>
      </c>
      <c r="B72" s="3">
        <v>3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9">
        <v>4</v>
      </c>
      <c r="Q72" s="3"/>
      <c r="R72" s="3"/>
      <c r="S72" s="33"/>
      <c r="T72" s="3"/>
      <c r="U72" s="3"/>
      <c r="V72" s="3"/>
      <c r="W72" s="3">
        <v>5</v>
      </c>
      <c r="X72" s="3"/>
      <c r="Y72" s="3"/>
      <c r="Z72" s="9"/>
      <c r="AA72" s="3"/>
      <c r="AB72" s="3"/>
      <c r="AC72" s="3"/>
      <c r="AD72" s="3"/>
      <c r="AE72" s="9">
        <f t="shared" si="4"/>
        <v>12</v>
      </c>
      <c r="AF72" s="11">
        <f t="shared" si="5"/>
        <v>3</v>
      </c>
    </row>
    <row r="73" spans="1:32" ht="11.25">
      <c r="A73" s="1" t="s">
        <v>594</v>
      </c>
      <c r="B73" s="3">
        <v>2</v>
      </c>
      <c r="C73" s="3"/>
      <c r="D73" s="3">
        <v>2</v>
      </c>
      <c r="E73" s="3"/>
      <c r="F73" s="3">
        <v>2</v>
      </c>
      <c r="G73" s="3"/>
      <c r="H73" s="3"/>
      <c r="I73" s="3"/>
      <c r="J73" s="3"/>
      <c r="K73" s="3"/>
      <c r="L73" s="3"/>
      <c r="M73" s="3"/>
      <c r="N73" s="3"/>
      <c r="O73" s="3"/>
      <c r="P73" s="9"/>
      <c r="Q73" s="3"/>
      <c r="R73" s="3">
        <v>3</v>
      </c>
      <c r="S73" s="33"/>
      <c r="T73" s="3">
        <v>3</v>
      </c>
      <c r="U73" s="3"/>
      <c r="V73" s="3"/>
      <c r="W73" s="3"/>
      <c r="X73" s="3"/>
      <c r="Y73" s="3"/>
      <c r="Z73" s="9"/>
      <c r="AA73" s="3"/>
      <c r="AB73" s="3"/>
      <c r="AC73" s="3"/>
      <c r="AD73" s="33"/>
      <c r="AE73" s="9">
        <f t="shared" si="4"/>
        <v>12</v>
      </c>
      <c r="AF73" s="11">
        <f t="shared" si="5"/>
        <v>5</v>
      </c>
    </row>
    <row r="74" spans="1:32" ht="11.25">
      <c r="A74" s="1" t="s">
        <v>888</v>
      </c>
      <c r="B74" s="3"/>
      <c r="C74" s="3"/>
      <c r="D74" s="3"/>
      <c r="E74" s="3"/>
      <c r="F74" s="3"/>
      <c r="G74" s="3"/>
      <c r="H74" s="3"/>
      <c r="I74" s="3"/>
      <c r="J74" s="3">
        <v>3</v>
      </c>
      <c r="K74" s="3"/>
      <c r="L74" s="3"/>
      <c r="M74" s="3"/>
      <c r="N74" s="3"/>
      <c r="O74" s="3">
        <v>8</v>
      </c>
      <c r="P74" s="9"/>
      <c r="Q74" s="3"/>
      <c r="R74" s="3"/>
      <c r="S74" s="33"/>
      <c r="T74" s="3"/>
      <c r="U74" s="3"/>
      <c r="V74" s="3"/>
      <c r="W74" s="3"/>
      <c r="X74" s="3"/>
      <c r="Y74" s="3"/>
      <c r="Z74" s="9"/>
      <c r="AA74" s="3"/>
      <c r="AB74" s="3"/>
      <c r="AC74" s="3"/>
      <c r="AD74" s="3"/>
      <c r="AE74" s="9">
        <f t="shared" si="4"/>
        <v>11</v>
      </c>
      <c r="AF74" s="11">
        <f t="shared" si="5"/>
        <v>2</v>
      </c>
    </row>
    <row r="75" spans="1:48" ht="11.25">
      <c r="A75" s="26" t="s">
        <v>688</v>
      </c>
      <c r="B75" s="3"/>
      <c r="C75" s="3"/>
      <c r="D75" s="3">
        <v>3</v>
      </c>
      <c r="E75" s="3"/>
      <c r="F75" s="3"/>
      <c r="G75" s="3"/>
      <c r="H75" s="3"/>
      <c r="I75" s="3">
        <v>3</v>
      </c>
      <c r="J75" s="3"/>
      <c r="K75" s="3">
        <v>1</v>
      </c>
      <c r="L75" s="3"/>
      <c r="M75" s="3"/>
      <c r="N75" s="3"/>
      <c r="O75" s="3"/>
      <c r="P75" s="3"/>
      <c r="Q75" s="3"/>
      <c r="R75" s="3">
        <v>2</v>
      </c>
      <c r="S75" s="33"/>
      <c r="T75" s="3"/>
      <c r="U75" s="3"/>
      <c r="V75" s="3"/>
      <c r="W75" s="3"/>
      <c r="X75" s="3">
        <v>2</v>
      </c>
      <c r="Y75" s="3"/>
      <c r="Z75" s="9"/>
      <c r="AA75" s="3"/>
      <c r="AB75" s="3"/>
      <c r="AC75" s="3"/>
      <c r="AD75" s="3"/>
      <c r="AE75" s="9">
        <f t="shared" si="4"/>
        <v>11</v>
      </c>
      <c r="AF75" s="11">
        <f t="shared" si="5"/>
        <v>5</v>
      </c>
      <c r="AO75" s="12"/>
      <c r="AR75" s="6"/>
      <c r="AS75" s="6"/>
      <c r="AT75" s="6"/>
      <c r="AU75" s="6"/>
      <c r="AV75" s="6"/>
    </row>
    <row r="76" spans="1:32" ht="11.25">
      <c r="A76" s="1" t="s">
        <v>1081</v>
      </c>
      <c r="B76" s="3"/>
      <c r="C76" s="3"/>
      <c r="D76" s="3"/>
      <c r="E76" s="3"/>
      <c r="F76" s="3"/>
      <c r="G76" s="3">
        <v>11</v>
      </c>
      <c r="H76" s="3"/>
      <c r="I76" s="3"/>
      <c r="J76" s="3"/>
      <c r="K76" s="3"/>
      <c r="L76" s="3"/>
      <c r="M76" s="3"/>
      <c r="N76" s="3"/>
      <c r="O76" s="3"/>
      <c r="P76" s="9"/>
      <c r="Q76" s="3"/>
      <c r="R76" s="3"/>
      <c r="S76" s="33"/>
      <c r="T76" s="3"/>
      <c r="U76" s="3"/>
      <c r="V76" s="3"/>
      <c r="W76" s="3"/>
      <c r="X76" s="3"/>
      <c r="Y76" s="3"/>
      <c r="Z76" s="9"/>
      <c r="AA76" s="3"/>
      <c r="AB76" s="3"/>
      <c r="AC76" s="3"/>
      <c r="AD76" s="3"/>
      <c r="AE76" s="9">
        <f t="shared" si="4"/>
        <v>11</v>
      </c>
      <c r="AF76" s="11">
        <f t="shared" si="5"/>
        <v>1</v>
      </c>
    </row>
    <row r="77" spans="1:32" ht="11.25">
      <c r="A77" s="26" t="s">
        <v>739</v>
      </c>
      <c r="B77" s="3"/>
      <c r="C77" s="3">
        <v>1</v>
      </c>
      <c r="D77" s="3"/>
      <c r="E77" s="3"/>
      <c r="F77" s="3"/>
      <c r="G77" s="3">
        <v>2</v>
      </c>
      <c r="H77" s="3">
        <v>1</v>
      </c>
      <c r="I77" s="3"/>
      <c r="J77" s="3"/>
      <c r="K77" s="3"/>
      <c r="L77" s="3"/>
      <c r="M77" s="3"/>
      <c r="N77" s="3"/>
      <c r="O77" s="3"/>
      <c r="P77" s="9"/>
      <c r="Q77" s="3"/>
      <c r="R77" s="3"/>
      <c r="S77" s="33"/>
      <c r="T77" s="3">
        <v>2</v>
      </c>
      <c r="U77" s="3"/>
      <c r="V77" s="3">
        <v>1</v>
      </c>
      <c r="W77" s="3"/>
      <c r="X77" s="3">
        <v>3</v>
      </c>
      <c r="Y77" s="3"/>
      <c r="Z77" s="9"/>
      <c r="AA77" s="3"/>
      <c r="AB77" s="3"/>
      <c r="AC77" s="3"/>
      <c r="AD77" s="3"/>
      <c r="AE77" s="9">
        <f t="shared" si="4"/>
        <v>10</v>
      </c>
      <c r="AF77" s="11">
        <f t="shared" si="5"/>
        <v>6</v>
      </c>
    </row>
    <row r="78" spans="1:48" ht="11.25">
      <c r="A78" s="26" t="s">
        <v>742</v>
      </c>
      <c r="B78" s="3"/>
      <c r="C78" s="3">
        <v>3</v>
      </c>
      <c r="D78" s="3">
        <v>3</v>
      </c>
      <c r="E78" s="3"/>
      <c r="F78" s="3"/>
      <c r="G78" s="3"/>
      <c r="H78" s="3"/>
      <c r="I78" s="3">
        <v>1</v>
      </c>
      <c r="J78" s="3"/>
      <c r="K78" s="3"/>
      <c r="L78" s="3">
        <v>3</v>
      </c>
      <c r="M78" s="3"/>
      <c r="N78" s="3"/>
      <c r="O78" s="3"/>
      <c r="P78" s="3"/>
      <c r="Q78" s="3"/>
      <c r="R78" s="3"/>
      <c r="S78" s="33"/>
      <c r="T78" s="3"/>
      <c r="U78" s="3"/>
      <c r="V78" s="3"/>
      <c r="W78" s="3"/>
      <c r="X78" s="3"/>
      <c r="Y78" s="3"/>
      <c r="Z78" s="9"/>
      <c r="AA78" s="3"/>
      <c r="AB78" s="3"/>
      <c r="AC78" s="3"/>
      <c r="AD78" s="3"/>
      <c r="AE78" s="9">
        <f t="shared" si="4"/>
        <v>10</v>
      </c>
      <c r="AF78" s="11">
        <f t="shared" si="5"/>
        <v>4</v>
      </c>
      <c r="AO78" s="12"/>
      <c r="AR78" s="6"/>
      <c r="AS78" s="6"/>
      <c r="AT78" s="6"/>
      <c r="AU78" s="6"/>
      <c r="AV78" s="6"/>
    </row>
    <row r="79" spans="1:32" ht="11.25">
      <c r="A79" s="26" t="s">
        <v>920</v>
      </c>
      <c r="B79" s="3"/>
      <c r="C79" s="3"/>
      <c r="D79" s="3"/>
      <c r="E79" s="3">
        <v>3</v>
      </c>
      <c r="F79" s="3"/>
      <c r="G79" s="3"/>
      <c r="H79" s="3"/>
      <c r="I79" s="3"/>
      <c r="J79" s="3">
        <v>2</v>
      </c>
      <c r="K79" s="3"/>
      <c r="L79" s="3"/>
      <c r="M79" s="3"/>
      <c r="N79" s="3"/>
      <c r="O79" s="3">
        <v>5</v>
      </c>
      <c r="P79" s="9"/>
      <c r="Q79" s="3"/>
      <c r="R79" s="3"/>
      <c r="S79" s="33"/>
      <c r="T79" s="3"/>
      <c r="U79" s="3"/>
      <c r="V79" s="3"/>
      <c r="W79" s="3"/>
      <c r="X79" s="3"/>
      <c r="Y79" s="3"/>
      <c r="Z79" s="9"/>
      <c r="AA79" s="3"/>
      <c r="AB79" s="3"/>
      <c r="AC79" s="3"/>
      <c r="AD79" s="3"/>
      <c r="AE79" s="9">
        <f t="shared" si="4"/>
        <v>10</v>
      </c>
      <c r="AF79" s="7">
        <f t="shared" si="5"/>
        <v>3</v>
      </c>
    </row>
    <row r="80" spans="1:32" ht="11.25">
      <c r="A80" s="26" t="s">
        <v>746</v>
      </c>
      <c r="B80" s="3"/>
      <c r="C80" s="3">
        <v>3</v>
      </c>
      <c r="D80" s="3"/>
      <c r="E80" s="3"/>
      <c r="F80" s="3"/>
      <c r="G80" s="3">
        <v>3</v>
      </c>
      <c r="H80" s="3">
        <v>2</v>
      </c>
      <c r="I80" s="3"/>
      <c r="J80" s="3"/>
      <c r="K80" s="3"/>
      <c r="L80" s="3"/>
      <c r="M80" s="3"/>
      <c r="N80" s="3"/>
      <c r="O80" s="3"/>
      <c r="P80" s="9"/>
      <c r="Q80" s="3"/>
      <c r="R80" s="3"/>
      <c r="S80" s="33"/>
      <c r="T80" s="3"/>
      <c r="U80" s="3"/>
      <c r="V80" s="3"/>
      <c r="W80" s="3"/>
      <c r="X80" s="3">
        <v>2</v>
      </c>
      <c r="Y80" s="3"/>
      <c r="Z80" s="9"/>
      <c r="AA80" s="3"/>
      <c r="AB80" s="3"/>
      <c r="AC80" s="3"/>
      <c r="AD80" s="3"/>
      <c r="AE80" s="9">
        <f t="shared" si="4"/>
        <v>10</v>
      </c>
      <c r="AF80" s="11">
        <f t="shared" si="5"/>
        <v>4</v>
      </c>
    </row>
    <row r="81" spans="1:32" ht="11.25">
      <c r="A81" s="26" t="s">
        <v>863</v>
      </c>
      <c r="B81" s="3"/>
      <c r="C81" s="3"/>
      <c r="D81" s="3">
        <v>3</v>
      </c>
      <c r="E81" s="3"/>
      <c r="F81" s="3"/>
      <c r="G81" s="3"/>
      <c r="H81" s="3">
        <v>1</v>
      </c>
      <c r="I81" s="3">
        <v>6</v>
      </c>
      <c r="J81" s="3"/>
      <c r="K81" s="3"/>
      <c r="L81" s="3"/>
      <c r="M81" s="3"/>
      <c r="N81" s="3"/>
      <c r="O81" s="3"/>
      <c r="P81" s="9"/>
      <c r="Q81" s="3"/>
      <c r="R81" s="3"/>
      <c r="S81" s="33"/>
      <c r="T81" s="3"/>
      <c r="U81" s="3"/>
      <c r="V81" s="3"/>
      <c r="W81" s="3"/>
      <c r="X81" s="3"/>
      <c r="Y81" s="3"/>
      <c r="Z81" s="9"/>
      <c r="AA81" s="3"/>
      <c r="AB81" s="3"/>
      <c r="AC81" s="3"/>
      <c r="AD81" s="3"/>
      <c r="AE81" s="9">
        <f t="shared" si="4"/>
        <v>10</v>
      </c>
      <c r="AF81" s="7">
        <f t="shared" si="5"/>
        <v>3</v>
      </c>
    </row>
    <row r="82" spans="1:32" ht="11.25">
      <c r="A82" s="1" t="s">
        <v>759</v>
      </c>
      <c r="B82" s="3"/>
      <c r="C82" s="3">
        <v>3</v>
      </c>
      <c r="D82" s="3"/>
      <c r="E82" s="3"/>
      <c r="F82" s="3"/>
      <c r="G82" s="3"/>
      <c r="H82" s="3">
        <v>3</v>
      </c>
      <c r="I82" s="3">
        <v>2</v>
      </c>
      <c r="J82" s="3"/>
      <c r="K82" s="3"/>
      <c r="L82" s="3"/>
      <c r="M82" s="3">
        <v>2</v>
      </c>
      <c r="N82" s="3"/>
      <c r="O82" s="3"/>
      <c r="P82" s="9"/>
      <c r="Q82" s="3"/>
      <c r="R82" s="3"/>
      <c r="S82" s="33"/>
      <c r="T82" s="3"/>
      <c r="U82" s="3"/>
      <c r="V82" s="3"/>
      <c r="W82" s="3"/>
      <c r="X82" s="3"/>
      <c r="Y82" s="3"/>
      <c r="Z82" s="9"/>
      <c r="AA82" s="3"/>
      <c r="AB82" s="3"/>
      <c r="AC82" s="3"/>
      <c r="AD82" s="3"/>
      <c r="AE82" s="9">
        <f t="shared" si="4"/>
        <v>10</v>
      </c>
      <c r="AF82" s="11">
        <f t="shared" si="5"/>
        <v>4</v>
      </c>
    </row>
    <row r="83" spans="1:48" ht="11.25">
      <c r="A83" s="26" t="s">
        <v>866</v>
      </c>
      <c r="B83" s="3"/>
      <c r="C83" s="3"/>
      <c r="D83" s="3">
        <v>10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3"/>
      <c r="T83" s="3"/>
      <c r="U83" s="3"/>
      <c r="V83" s="3"/>
      <c r="W83" s="3"/>
      <c r="X83" s="3"/>
      <c r="Y83" s="3"/>
      <c r="Z83" s="9"/>
      <c r="AA83" s="3"/>
      <c r="AB83" s="3"/>
      <c r="AC83" s="3"/>
      <c r="AD83" s="3"/>
      <c r="AE83" s="9">
        <f t="shared" si="4"/>
        <v>10</v>
      </c>
      <c r="AF83" s="11">
        <f t="shared" si="5"/>
        <v>1</v>
      </c>
      <c r="AO83" s="12"/>
      <c r="AR83" s="6"/>
      <c r="AS83" s="6"/>
      <c r="AT83" s="6"/>
      <c r="AU83" s="6"/>
      <c r="AV83" s="6"/>
    </row>
    <row r="84" spans="1:48" ht="11.25">
      <c r="A84" s="26" t="s">
        <v>1390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v>9</v>
      </c>
      <c r="Q84" s="3"/>
      <c r="R84" s="3"/>
      <c r="S84" s="33"/>
      <c r="T84" s="3"/>
      <c r="U84" s="3"/>
      <c r="V84" s="3"/>
      <c r="W84" s="3"/>
      <c r="X84" s="3"/>
      <c r="Y84" s="3"/>
      <c r="Z84" s="9"/>
      <c r="AA84" s="3"/>
      <c r="AB84" s="3"/>
      <c r="AC84" s="3"/>
      <c r="AD84" s="3"/>
      <c r="AE84" s="9">
        <f t="shared" si="4"/>
        <v>9</v>
      </c>
      <c r="AF84" s="11">
        <f t="shared" si="5"/>
        <v>1</v>
      </c>
      <c r="AO84" s="12"/>
      <c r="AR84" s="6"/>
      <c r="AS84" s="6"/>
      <c r="AT84" s="6"/>
      <c r="AU84" s="6"/>
      <c r="AV84" s="6"/>
    </row>
    <row r="85" spans="1:48" ht="11.25">
      <c r="A85" s="26" t="s">
        <v>1138</v>
      </c>
      <c r="B85" s="3"/>
      <c r="C85" s="3"/>
      <c r="D85" s="3"/>
      <c r="E85" s="3"/>
      <c r="F85" s="3"/>
      <c r="G85" s="3"/>
      <c r="H85" s="3">
        <v>3</v>
      </c>
      <c r="I85" s="3"/>
      <c r="J85" s="3"/>
      <c r="K85" s="3">
        <v>6</v>
      </c>
      <c r="L85" s="3"/>
      <c r="M85" s="3"/>
      <c r="N85" s="3"/>
      <c r="O85" s="3"/>
      <c r="P85" s="3"/>
      <c r="Q85" s="3"/>
      <c r="R85" s="3"/>
      <c r="S85" s="33"/>
      <c r="T85" s="3"/>
      <c r="U85" s="3"/>
      <c r="V85" s="3"/>
      <c r="W85" s="3"/>
      <c r="X85" s="3"/>
      <c r="Y85" s="3"/>
      <c r="Z85" s="9"/>
      <c r="AA85" s="3"/>
      <c r="AB85" s="3"/>
      <c r="AC85" s="3"/>
      <c r="AD85" s="3"/>
      <c r="AE85" s="9">
        <f t="shared" si="4"/>
        <v>9</v>
      </c>
      <c r="AF85" s="11">
        <f t="shared" si="5"/>
        <v>2</v>
      </c>
      <c r="AO85" s="12"/>
      <c r="AR85" s="6"/>
      <c r="AS85" s="6"/>
      <c r="AT85" s="6"/>
      <c r="AU85" s="6"/>
      <c r="AV85" s="6"/>
    </row>
    <row r="86" spans="1:48" ht="11.25">
      <c r="A86" s="26" t="s">
        <v>926</v>
      </c>
      <c r="B86" s="3"/>
      <c r="C86" s="3"/>
      <c r="D86" s="3"/>
      <c r="E86" s="3">
        <v>3</v>
      </c>
      <c r="F86" s="3"/>
      <c r="G86" s="3"/>
      <c r="H86" s="3"/>
      <c r="I86" s="3"/>
      <c r="J86" s="3">
        <v>3</v>
      </c>
      <c r="K86" s="3"/>
      <c r="L86" s="3"/>
      <c r="M86" s="3"/>
      <c r="N86" s="3"/>
      <c r="O86" s="3">
        <v>3</v>
      </c>
      <c r="P86" s="3"/>
      <c r="Q86" s="3"/>
      <c r="R86" s="3"/>
      <c r="S86" s="33"/>
      <c r="T86" s="3"/>
      <c r="U86" s="3"/>
      <c r="V86" s="3"/>
      <c r="W86" s="3"/>
      <c r="X86" s="3"/>
      <c r="Y86" s="3"/>
      <c r="Z86" s="9"/>
      <c r="AA86" s="3"/>
      <c r="AB86" s="3"/>
      <c r="AC86" s="3"/>
      <c r="AD86" s="3"/>
      <c r="AE86" s="9">
        <f t="shared" si="4"/>
        <v>9</v>
      </c>
      <c r="AF86" s="11">
        <f t="shared" si="5"/>
        <v>3</v>
      </c>
      <c r="AO86" s="12"/>
      <c r="AR86" s="6"/>
      <c r="AS86" s="6"/>
      <c r="AT86" s="6"/>
      <c r="AU86" s="6"/>
      <c r="AV86" s="6"/>
    </row>
    <row r="87" spans="1:32" ht="11.25">
      <c r="A87" s="28" t="s">
        <v>753</v>
      </c>
      <c r="B87" s="3"/>
      <c r="C87" s="3">
        <v>6</v>
      </c>
      <c r="D87" s="3"/>
      <c r="E87" s="3"/>
      <c r="F87" s="3"/>
      <c r="G87" s="3"/>
      <c r="H87" s="3"/>
      <c r="I87" s="3">
        <v>3</v>
      </c>
      <c r="J87" s="3"/>
      <c r="K87" s="3"/>
      <c r="L87" s="3"/>
      <c r="M87" s="3"/>
      <c r="N87" s="3"/>
      <c r="O87" s="3"/>
      <c r="P87" s="9"/>
      <c r="Q87" s="3"/>
      <c r="R87" s="3"/>
      <c r="S87" s="33"/>
      <c r="T87" s="3"/>
      <c r="U87" s="3"/>
      <c r="V87" s="3"/>
      <c r="W87" s="3"/>
      <c r="X87" s="3"/>
      <c r="Y87" s="3"/>
      <c r="Z87" s="9"/>
      <c r="AA87" s="3"/>
      <c r="AB87" s="3"/>
      <c r="AC87" s="3"/>
      <c r="AD87" s="3"/>
      <c r="AE87" s="9">
        <f t="shared" si="4"/>
        <v>9</v>
      </c>
      <c r="AF87" s="11">
        <f t="shared" si="5"/>
        <v>2</v>
      </c>
    </row>
    <row r="88" spans="1:48" ht="11.25">
      <c r="A88" s="1" t="s">
        <v>762</v>
      </c>
      <c r="B88" s="3"/>
      <c r="C88" s="3">
        <v>9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3"/>
      <c r="T88" s="3"/>
      <c r="U88" s="3"/>
      <c r="V88" s="3"/>
      <c r="W88" s="3"/>
      <c r="X88" s="3"/>
      <c r="Y88" s="3"/>
      <c r="Z88" s="9"/>
      <c r="AA88" s="3"/>
      <c r="AB88" s="3"/>
      <c r="AC88" s="3"/>
      <c r="AD88" s="3"/>
      <c r="AE88" s="9">
        <f t="shared" si="4"/>
        <v>9</v>
      </c>
      <c r="AF88" s="11">
        <f t="shared" si="5"/>
        <v>1</v>
      </c>
      <c r="AN88" s="12"/>
      <c r="AO88" s="6"/>
      <c r="AP88" s="6"/>
      <c r="AQ88" s="6"/>
      <c r="AR88" s="6"/>
      <c r="AS88" s="6"/>
      <c r="AT88" s="6"/>
      <c r="AU88" s="6"/>
      <c r="AV88" s="6"/>
    </row>
    <row r="89" spans="1:32" ht="11.25" customHeight="1">
      <c r="A89" s="1" t="s">
        <v>592</v>
      </c>
      <c r="B89" s="3">
        <v>9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9"/>
      <c r="Q89" s="3"/>
      <c r="R89" s="3"/>
      <c r="S89" s="33"/>
      <c r="T89" s="3"/>
      <c r="U89" s="3"/>
      <c r="V89" s="3"/>
      <c r="W89" s="3"/>
      <c r="X89" s="3"/>
      <c r="Y89" s="3"/>
      <c r="Z89" s="9"/>
      <c r="AA89" s="3"/>
      <c r="AB89" s="3"/>
      <c r="AC89" s="3"/>
      <c r="AD89" s="3"/>
      <c r="AE89" s="9">
        <f t="shared" si="4"/>
        <v>9</v>
      </c>
      <c r="AF89" s="11">
        <f t="shared" si="5"/>
        <v>1</v>
      </c>
    </row>
    <row r="90" spans="1:32" ht="11.25" customHeight="1">
      <c r="A90" s="1" t="s">
        <v>918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>
        <v>3</v>
      </c>
      <c r="P90" s="9"/>
      <c r="Q90" s="3"/>
      <c r="R90" s="3"/>
      <c r="S90" s="33"/>
      <c r="T90" s="3"/>
      <c r="U90" s="3"/>
      <c r="V90" s="3">
        <v>3</v>
      </c>
      <c r="W90" s="3">
        <v>3</v>
      </c>
      <c r="X90" s="3"/>
      <c r="Y90" s="3"/>
      <c r="Z90" s="9"/>
      <c r="AA90" s="3"/>
      <c r="AB90" s="3"/>
      <c r="AC90" s="3"/>
      <c r="AD90" s="3"/>
      <c r="AE90" s="9">
        <f t="shared" si="4"/>
        <v>9</v>
      </c>
      <c r="AF90" s="11">
        <f t="shared" si="5"/>
        <v>3</v>
      </c>
    </row>
    <row r="91" spans="1:32" ht="11.25">
      <c r="A91" s="1" t="s">
        <v>913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>
        <v>2</v>
      </c>
      <c r="P91" s="9"/>
      <c r="Q91" s="3"/>
      <c r="R91" s="3"/>
      <c r="S91" s="33"/>
      <c r="T91" s="3"/>
      <c r="U91" s="3"/>
      <c r="V91" s="3">
        <v>3</v>
      </c>
      <c r="W91" s="3">
        <v>4</v>
      </c>
      <c r="X91" s="3"/>
      <c r="Y91" s="3"/>
      <c r="Z91" s="9"/>
      <c r="AA91" s="3"/>
      <c r="AB91" s="3"/>
      <c r="AC91" s="3"/>
      <c r="AD91" s="3"/>
      <c r="AE91" s="9">
        <f t="shared" si="4"/>
        <v>9</v>
      </c>
      <c r="AF91" s="11">
        <f t="shared" si="5"/>
        <v>3</v>
      </c>
    </row>
    <row r="92" spans="1:32" ht="11.25">
      <c r="A92" s="1" t="s">
        <v>921</v>
      </c>
      <c r="B92" s="3"/>
      <c r="C92" s="3"/>
      <c r="D92" s="3"/>
      <c r="E92" s="3">
        <v>2</v>
      </c>
      <c r="F92" s="3"/>
      <c r="G92" s="3"/>
      <c r="H92" s="3"/>
      <c r="I92" s="3"/>
      <c r="J92" s="3">
        <v>4</v>
      </c>
      <c r="K92" s="3"/>
      <c r="L92" s="3"/>
      <c r="M92" s="3"/>
      <c r="N92" s="3"/>
      <c r="O92" s="3">
        <v>2</v>
      </c>
      <c r="P92" s="9"/>
      <c r="Q92" s="3"/>
      <c r="R92" s="3"/>
      <c r="S92" s="33"/>
      <c r="T92" s="3"/>
      <c r="U92" s="3"/>
      <c r="V92" s="3"/>
      <c r="W92" s="3"/>
      <c r="X92" s="3"/>
      <c r="Y92" s="3"/>
      <c r="Z92" s="9"/>
      <c r="AA92" s="3"/>
      <c r="AB92" s="3"/>
      <c r="AC92" s="3"/>
      <c r="AD92" s="3"/>
      <c r="AE92" s="9">
        <f t="shared" si="4"/>
        <v>8</v>
      </c>
      <c r="AF92" s="11">
        <f t="shared" si="5"/>
        <v>3</v>
      </c>
    </row>
    <row r="93" spans="1:32" ht="11.25">
      <c r="A93" s="26" t="s">
        <v>1607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9"/>
      <c r="Q93" s="3"/>
      <c r="R93" s="3"/>
      <c r="S93" s="33"/>
      <c r="T93" s="3"/>
      <c r="U93" s="3"/>
      <c r="V93" s="3"/>
      <c r="W93" s="3">
        <v>8</v>
      </c>
      <c r="X93" s="3"/>
      <c r="Y93" s="3"/>
      <c r="Z93" s="9"/>
      <c r="AA93" s="3"/>
      <c r="AB93" s="3"/>
      <c r="AC93" s="3"/>
      <c r="AD93" s="3"/>
      <c r="AE93" s="9">
        <f t="shared" si="4"/>
        <v>8</v>
      </c>
      <c r="AF93" s="11">
        <f t="shared" si="5"/>
        <v>1</v>
      </c>
    </row>
    <row r="94" spans="1:32" ht="11.25">
      <c r="A94" s="26" t="s">
        <v>1140</v>
      </c>
      <c r="B94" s="3"/>
      <c r="C94" s="3"/>
      <c r="D94" s="3"/>
      <c r="E94" s="3"/>
      <c r="F94" s="3"/>
      <c r="G94" s="3"/>
      <c r="H94" s="3">
        <v>3</v>
      </c>
      <c r="I94" s="3"/>
      <c r="J94" s="3"/>
      <c r="K94" s="3"/>
      <c r="L94" s="3">
        <v>5</v>
      </c>
      <c r="M94" s="3"/>
      <c r="N94" s="3"/>
      <c r="O94" s="3"/>
      <c r="P94" s="9"/>
      <c r="Q94" s="3"/>
      <c r="R94" s="3"/>
      <c r="S94" s="33"/>
      <c r="T94" s="3"/>
      <c r="U94" s="3"/>
      <c r="V94" s="3"/>
      <c r="W94" s="3"/>
      <c r="X94" s="3"/>
      <c r="Y94" s="3"/>
      <c r="Z94" s="9"/>
      <c r="AA94" s="3"/>
      <c r="AB94" s="3"/>
      <c r="AC94" s="3"/>
      <c r="AD94" s="3"/>
      <c r="AE94" s="9">
        <f t="shared" si="4"/>
        <v>8</v>
      </c>
      <c r="AF94" s="11">
        <f t="shared" si="5"/>
        <v>2</v>
      </c>
    </row>
    <row r="95" spans="1:32" ht="11.25">
      <c r="A95" s="1" t="s">
        <v>767</v>
      </c>
      <c r="B95" s="3"/>
      <c r="C95" s="3">
        <v>3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9"/>
      <c r="Q95" s="3"/>
      <c r="R95" s="3">
        <v>5</v>
      </c>
      <c r="S95" s="33"/>
      <c r="T95" s="3"/>
      <c r="U95" s="3"/>
      <c r="V95" s="3"/>
      <c r="W95" s="3"/>
      <c r="X95" s="3"/>
      <c r="Y95" s="3"/>
      <c r="Z95" s="9"/>
      <c r="AA95" s="3"/>
      <c r="AB95" s="3"/>
      <c r="AC95" s="3"/>
      <c r="AD95" s="3"/>
      <c r="AE95" s="9">
        <f t="shared" si="4"/>
        <v>8</v>
      </c>
      <c r="AF95" s="11">
        <f t="shared" si="5"/>
        <v>2</v>
      </c>
    </row>
    <row r="96" spans="1:48" ht="11.25">
      <c r="A96" s="26" t="s">
        <v>1141</v>
      </c>
      <c r="B96" s="3"/>
      <c r="C96" s="3"/>
      <c r="D96" s="3"/>
      <c r="E96" s="3"/>
      <c r="F96" s="3"/>
      <c r="G96" s="3"/>
      <c r="H96" s="3">
        <v>2</v>
      </c>
      <c r="I96" s="3">
        <v>6</v>
      </c>
      <c r="J96" s="3"/>
      <c r="K96" s="3"/>
      <c r="L96" s="3"/>
      <c r="M96" s="3"/>
      <c r="N96" s="3"/>
      <c r="O96" s="3"/>
      <c r="P96" s="3"/>
      <c r="Q96" s="3"/>
      <c r="R96" s="3"/>
      <c r="S96" s="33"/>
      <c r="T96" s="3"/>
      <c r="U96" s="3"/>
      <c r="V96" s="3"/>
      <c r="W96" s="3"/>
      <c r="X96" s="3"/>
      <c r="Y96" s="3"/>
      <c r="Z96" s="9"/>
      <c r="AA96" s="3"/>
      <c r="AB96" s="3"/>
      <c r="AC96" s="3"/>
      <c r="AD96" s="3"/>
      <c r="AE96" s="9">
        <f t="shared" si="4"/>
        <v>8</v>
      </c>
      <c r="AF96" s="11">
        <f t="shared" si="5"/>
        <v>2</v>
      </c>
      <c r="AN96" s="12"/>
      <c r="AO96" s="12"/>
      <c r="AR96" s="6"/>
      <c r="AS96" s="6"/>
      <c r="AT96" s="6"/>
      <c r="AU96" s="6"/>
      <c r="AV96" s="6"/>
    </row>
    <row r="97" spans="1:32" ht="11.25">
      <c r="A97" s="1" t="s">
        <v>587</v>
      </c>
      <c r="B97" s="3">
        <v>5</v>
      </c>
      <c r="C97" s="3">
        <v>3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9"/>
      <c r="Q97" s="3"/>
      <c r="R97" s="3"/>
      <c r="S97" s="33"/>
      <c r="T97" s="3"/>
      <c r="U97" s="3"/>
      <c r="V97" s="3"/>
      <c r="W97" s="3"/>
      <c r="X97" s="3"/>
      <c r="Y97" s="3"/>
      <c r="Z97" s="9"/>
      <c r="AA97" s="3"/>
      <c r="AB97" s="3"/>
      <c r="AC97" s="3"/>
      <c r="AD97" s="3"/>
      <c r="AE97" s="9">
        <f t="shared" si="4"/>
        <v>8</v>
      </c>
      <c r="AF97" s="11">
        <f t="shared" si="5"/>
        <v>2</v>
      </c>
    </row>
    <row r="98" spans="1:32" ht="11.25">
      <c r="A98" s="1" t="s">
        <v>738</v>
      </c>
      <c r="B98" s="3"/>
      <c r="C98" s="3">
        <v>1</v>
      </c>
      <c r="D98" s="3"/>
      <c r="E98" s="3"/>
      <c r="F98" s="3"/>
      <c r="G98" s="3">
        <v>4</v>
      </c>
      <c r="H98" s="3"/>
      <c r="I98" s="3"/>
      <c r="J98" s="3"/>
      <c r="K98" s="3"/>
      <c r="L98" s="3"/>
      <c r="M98" s="3"/>
      <c r="N98" s="3"/>
      <c r="O98" s="3"/>
      <c r="P98" s="9"/>
      <c r="Q98" s="3"/>
      <c r="R98" s="3"/>
      <c r="S98" s="33"/>
      <c r="T98" s="3">
        <v>2</v>
      </c>
      <c r="U98" s="3"/>
      <c r="V98" s="3"/>
      <c r="W98" s="3"/>
      <c r="X98" s="3"/>
      <c r="Y98" s="3"/>
      <c r="Z98" s="9"/>
      <c r="AA98" s="3"/>
      <c r="AB98" s="3"/>
      <c r="AC98" s="3"/>
      <c r="AD98" s="3"/>
      <c r="AE98" s="9">
        <f t="shared" si="4"/>
        <v>7</v>
      </c>
      <c r="AF98" s="11">
        <f t="shared" si="5"/>
        <v>3</v>
      </c>
    </row>
    <row r="99" spans="1:48" ht="11.25">
      <c r="A99" s="26" t="s">
        <v>1391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>
        <v>7</v>
      </c>
      <c r="Q99" s="3"/>
      <c r="R99" s="3"/>
      <c r="S99" s="33"/>
      <c r="T99" s="3"/>
      <c r="U99" s="3"/>
      <c r="V99" s="3"/>
      <c r="W99" s="3"/>
      <c r="X99" s="3"/>
      <c r="Y99" s="3"/>
      <c r="Z99" s="9"/>
      <c r="AA99" s="3"/>
      <c r="AB99" s="3"/>
      <c r="AC99" s="3"/>
      <c r="AD99" s="3"/>
      <c r="AE99" s="9">
        <f t="shared" si="4"/>
        <v>7</v>
      </c>
      <c r="AF99" s="11">
        <f t="shared" si="5"/>
        <v>1</v>
      </c>
      <c r="AO99" s="12"/>
      <c r="AR99" s="6"/>
      <c r="AS99" s="6"/>
      <c r="AT99" s="6"/>
      <c r="AU99" s="6"/>
      <c r="AV99" s="6"/>
    </row>
    <row r="100" spans="1:48" ht="11.25">
      <c r="A100" s="26" t="s">
        <v>638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3"/>
      <c r="T100" s="3"/>
      <c r="U100" s="3"/>
      <c r="V100" s="3"/>
      <c r="W100" s="3">
        <v>7</v>
      </c>
      <c r="X100" s="3"/>
      <c r="Y100" s="3"/>
      <c r="Z100" s="9"/>
      <c r="AA100" s="3"/>
      <c r="AB100" s="3"/>
      <c r="AC100" s="3"/>
      <c r="AD100" s="3"/>
      <c r="AE100" s="9">
        <f t="shared" si="4"/>
        <v>7</v>
      </c>
      <c r="AF100" s="11">
        <f t="shared" si="5"/>
        <v>1</v>
      </c>
      <c r="AN100" s="12"/>
      <c r="AO100" s="12"/>
      <c r="AR100" s="6"/>
      <c r="AS100" s="6"/>
      <c r="AT100" s="6"/>
      <c r="AU100" s="6"/>
      <c r="AV100" s="6"/>
    </row>
    <row r="101" spans="1:32" ht="11.25">
      <c r="A101" s="1" t="s">
        <v>1493</v>
      </c>
      <c r="B101" s="3"/>
      <c r="C101" s="3"/>
      <c r="D101" s="3"/>
      <c r="E101" s="3"/>
      <c r="G101" s="3"/>
      <c r="H101" s="3"/>
      <c r="I101" s="3"/>
      <c r="J101" s="3"/>
      <c r="K101" s="3"/>
      <c r="L101" s="3"/>
      <c r="M101" s="3"/>
      <c r="N101" s="3"/>
      <c r="O101" s="3"/>
      <c r="P101" s="9"/>
      <c r="Q101" s="3"/>
      <c r="R101" s="3"/>
      <c r="S101" s="33"/>
      <c r="T101" s="3">
        <v>7</v>
      </c>
      <c r="U101" s="3"/>
      <c r="V101" s="3"/>
      <c r="W101" s="3"/>
      <c r="X101" s="3"/>
      <c r="Y101" s="3"/>
      <c r="Z101" s="9"/>
      <c r="AA101" s="3"/>
      <c r="AB101" s="3"/>
      <c r="AC101" s="3"/>
      <c r="AD101" s="3"/>
      <c r="AE101" s="9">
        <f t="shared" si="4"/>
        <v>7</v>
      </c>
      <c r="AF101" s="11">
        <f t="shared" si="5"/>
        <v>1</v>
      </c>
    </row>
    <row r="102" spans="1:32" ht="11.25">
      <c r="A102" s="1" t="s">
        <v>937</v>
      </c>
      <c r="B102" s="3"/>
      <c r="C102" s="3"/>
      <c r="D102" s="3"/>
      <c r="E102" s="3">
        <v>3</v>
      </c>
      <c r="F102" s="3"/>
      <c r="G102" s="3"/>
      <c r="H102" s="3"/>
      <c r="I102" s="3"/>
      <c r="J102" s="3">
        <v>2</v>
      </c>
      <c r="K102" s="3"/>
      <c r="L102" s="3"/>
      <c r="M102" s="3"/>
      <c r="N102" s="3"/>
      <c r="O102" s="3">
        <v>2</v>
      </c>
      <c r="P102" s="9"/>
      <c r="Q102" s="3"/>
      <c r="R102" s="3"/>
      <c r="S102" s="33"/>
      <c r="T102" s="3"/>
      <c r="U102" s="3"/>
      <c r="V102" s="3"/>
      <c r="W102" s="3"/>
      <c r="X102" s="3"/>
      <c r="Y102" s="3"/>
      <c r="Z102" s="9"/>
      <c r="AA102" s="3"/>
      <c r="AB102" s="3"/>
      <c r="AC102" s="3"/>
      <c r="AD102" s="3"/>
      <c r="AE102" s="9">
        <f t="shared" si="4"/>
        <v>7</v>
      </c>
      <c r="AF102" s="11">
        <f t="shared" si="5"/>
        <v>3</v>
      </c>
    </row>
    <row r="103" spans="1:32" ht="11.25">
      <c r="A103" s="1" t="s">
        <v>1016</v>
      </c>
      <c r="B103" s="3"/>
      <c r="C103" s="3"/>
      <c r="D103" s="46"/>
      <c r="E103" s="3"/>
      <c r="F103" s="3">
        <v>3</v>
      </c>
      <c r="G103" s="3"/>
      <c r="H103" s="3">
        <v>4</v>
      </c>
      <c r="I103" s="3"/>
      <c r="J103" s="3"/>
      <c r="K103" s="3"/>
      <c r="L103" s="3"/>
      <c r="M103" s="3"/>
      <c r="N103" s="3"/>
      <c r="O103" s="46"/>
      <c r="P103" s="9"/>
      <c r="Q103" s="3"/>
      <c r="R103" s="3"/>
      <c r="S103" s="33"/>
      <c r="T103" s="3"/>
      <c r="U103" s="3"/>
      <c r="V103" s="3"/>
      <c r="W103" s="3"/>
      <c r="X103" s="3"/>
      <c r="Y103" s="3"/>
      <c r="Z103" s="9"/>
      <c r="AA103" s="3"/>
      <c r="AB103" s="3"/>
      <c r="AC103" s="3"/>
      <c r="AD103" s="3"/>
      <c r="AE103" s="9">
        <f t="shared" si="4"/>
        <v>7</v>
      </c>
      <c r="AF103" s="11">
        <f t="shared" si="5"/>
        <v>2</v>
      </c>
    </row>
    <row r="104" spans="1:32" ht="11.25">
      <c r="A104" s="26" t="s">
        <v>583</v>
      </c>
      <c r="B104" s="3">
        <v>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9">
        <v>2</v>
      </c>
      <c r="Q104" s="3"/>
      <c r="R104" s="3"/>
      <c r="S104" s="33"/>
      <c r="T104" s="3"/>
      <c r="U104" s="3"/>
      <c r="V104" s="3"/>
      <c r="W104" s="3">
        <v>3</v>
      </c>
      <c r="X104" s="3"/>
      <c r="Y104" s="3"/>
      <c r="Z104" s="9"/>
      <c r="AA104" s="3"/>
      <c r="AB104" s="3"/>
      <c r="AC104" s="3"/>
      <c r="AD104" s="3"/>
      <c r="AE104" s="9">
        <f t="shared" si="4"/>
        <v>7</v>
      </c>
      <c r="AF104" s="11">
        <f t="shared" si="5"/>
        <v>3</v>
      </c>
    </row>
    <row r="105" spans="1:32" ht="11.25">
      <c r="A105" s="1" t="s">
        <v>945</v>
      </c>
      <c r="B105" s="3"/>
      <c r="C105" s="3"/>
      <c r="D105" s="3"/>
      <c r="E105" s="3">
        <v>7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9"/>
      <c r="Q105" s="3"/>
      <c r="R105" s="3"/>
      <c r="S105" s="33"/>
      <c r="T105" s="3"/>
      <c r="U105" s="3"/>
      <c r="V105" s="3"/>
      <c r="W105" s="3"/>
      <c r="X105" s="3"/>
      <c r="Y105" s="3"/>
      <c r="Z105" s="9"/>
      <c r="AA105" s="3"/>
      <c r="AB105" s="3"/>
      <c r="AC105" s="3"/>
      <c r="AD105" s="3"/>
      <c r="AE105" s="9">
        <f t="shared" si="4"/>
        <v>7</v>
      </c>
      <c r="AF105" s="11">
        <f t="shared" si="5"/>
        <v>1</v>
      </c>
    </row>
    <row r="106" spans="1:32" ht="11.25">
      <c r="A106" s="1" t="s">
        <v>1018</v>
      </c>
      <c r="B106" s="3"/>
      <c r="C106" s="3"/>
      <c r="D106" s="3"/>
      <c r="E106" s="3"/>
      <c r="F106" s="3">
        <v>7</v>
      </c>
      <c r="G106" s="3"/>
      <c r="H106" s="3"/>
      <c r="I106" s="3"/>
      <c r="J106" s="3"/>
      <c r="K106" s="3"/>
      <c r="L106" s="3"/>
      <c r="M106" s="3"/>
      <c r="N106" s="3"/>
      <c r="O106" s="3"/>
      <c r="P106" s="9"/>
      <c r="Q106" s="3"/>
      <c r="R106" s="3"/>
      <c r="S106" s="33"/>
      <c r="T106" s="3"/>
      <c r="U106" s="3"/>
      <c r="V106" s="3"/>
      <c r="W106" s="3"/>
      <c r="X106" s="3"/>
      <c r="Y106" s="3"/>
      <c r="Z106" s="9"/>
      <c r="AA106" s="3"/>
      <c r="AB106" s="3"/>
      <c r="AC106" s="3"/>
      <c r="AD106" s="3"/>
      <c r="AE106" s="9">
        <f t="shared" si="4"/>
        <v>7</v>
      </c>
      <c r="AF106" s="11">
        <f t="shared" si="5"/>
        <v>1</v>
      </c>
    </row>
    <row r="107" spans="1:48" ht="11.25">
      <c r="A107" s="26" t="s">
        <v>1070</v>
      </c>
      <c r="B107" s="3"/>
      <c r="C107" s="3"/>
      <c r="D107" s="3"/>
      <c r="E107" s="3"/>
      <c r="F107" s="3"/>
      <c r="G107" s="3">
        <v>2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3"/>
      <c r="T107" s="3">
        <v>4</v>
      </c>
      <c r="U107" s="3"/>
      <c r="V107" s="3"/>
      <c r="W107" s="3"/>
      <c r="X107" s="3"/>
      <c r="Y107" s="3"/>
      <c r="Z107" s="9"/>
      <c r="AA107" s="3"/>
      <c r="AB107" s="3"/>
      <c r="AC107" s="3"/>
      <c r="AD107" s="3"/>
      <c r="AE107" s="9">
        <f t="shared" si="4"/>
        <v>6</v>
      </c>
      <c r="AF107" s="11">
        <f t="shared" si="5"/>
        <v>2</v>
      </c>
      <c r="AO107" s="12"/>
      <c r="AR107" s="6"/>
      <c r="AS107" s="6"/>
      <c r="AT107" s="6"/>
      <c r="AU107" s="6"/>
      <c r="AV107" s="6"/>
    </row>
    <row r="108" spans="1:32" ht="11.25">
      <c r="A108" s="1" t="s">
        <v>1275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>
        <v>0</v>
      </c>
      <c r="M108" s="3"/>
      <c r="N108" s="3"/>
      <c r="O108" s="3"/>
      <c r="P108" s="9"/>
      <c r="Q108" s="3"/>
      <c r="R108" s="3"/>
      <c r="S108" s="33"/>
      <c r="T108" s="3"/>
      <c r="U108" s="3"/>
      <c r="V108" s="3"/>
      <c r="W108" s="3"/>
      <c r="X108" s="3">
        <v>6</v>
      </c>
      <c r="Y108" s="3"/>
      <c r="Z108" s="9"/>
      <c r="AA108" s="3"/>
      <c r="AB108" s="3"/>
      <c r="AC108" s="3"/>
      <c r="AD108" s="3"/>
      <c r="AE108" s="9">
        <f t="shared" si="4"/>
        <v>6</v>
      </c>
      <c r="AF108" s="11">
        <f t="shared" si="5"/>
        <v>2</v>
      </c>
    </row>
    <row r="109" spans="1:32" ht="11.25">
      <c r="A109" s="1" t="s">
        <v>1489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9"/>
      <c r="Q109" s="3"/>
      <c r="R109" s="3"/>
      <c r="S109" s="33"/>
      <c r="T109" s="3">
        <v>3</v>
      </c>
      <c r="U109" s="3"/>
      <c r="V109" s="3"/>
      <c r="W109" s="3"/>
      <c r="X109" s="3">
        <v>3</v>
      </c>
      <c r="Y109" s="3"/>
      <c r="Z109" s="9"/>
      <c r="AA109" s="3"/>
      <c r="AB109" s="3"/>
      <c r="AC109" s="3"/>
      <c r="AD109" s="3"/>
      <c r="AE109" s="9">
        <f t="shared" si="4"/>
        <v>6</v>
      </c>
      <c r="AF109" s="11">
        <f t="shared" si="5"/>
        <v>2</v>
      </c>
    </row>
    <row r="110" spans="1:32" ht="11.25">
      <c r="A110" s="28" t="s">
        <v>851</v>
      </c>
      <c r="B110" s="3"/>
      <c r="C110" s="3"/>
      <c r="D110" s="46"/>
      <c r="E110" s="3"/>
      <c r="F110" s="3">
        <v>6</v>
      </c>
      <c r="G110" s="3"/>
      <c r="H110" s="3"/>
      <c r="I110" s="3"/>
      <c r="J110" s="3"/>
      <c r="K110" s="3"/>
      <c r="L110" s="3"/>
      <c r="M110" s="3"/>
      <c r="N110" s="3"/>
      <c r="O110" s="46"/>
      <c r="P110" s="9"/>
      <c r="Q110" s="3"/>
      <c r="R110" s="3"/>
      <c r="S110" s="33"/>
      <c r="T110" s="3"/>
      <c r="U110" s="3"/>
      <c r="V110" s="3"/>
      <c r="W110" s="3"/>
      <c r="X110" s="3"/>
      <c r="Y110" s="3"/>
      <c r="Z110" s="9"/>
      <c r="AA110" s="3"/>
      <c r="AB110" s="3"/>
      <c r="AC110" s="3"/>
      <c r="AD110" s="3"/>
      <c r="AE110" s="9">
        <f t="shared" si="4"/>
        <v>6</v>
      </c>
      <c r="AF110" s="11">
        <f t="shared" si="5"/>
        <v>1</v>
      </c>
    </row>
    <row r="111" spans="1:32" ht="11.25">
      <c r="A111" s="26" t="s">
        <v>578</v>
      </c>
      <c r="B111" s="3">
        <v>2</v>
      </c>
      <c r="C111" s="3"/>
      <c r="D111" s="3"/>
      <c r="E111" s="3"/>
      <c r="F111" s="3">
        <v>4</v>
      </c>
      <c r="G111" s="3"/>
      <c r="H111" s="3"/>
      <c r="I111" s="3"/>
      <c r="J111" s="3"/>
      <c r="K111" s="3"/>
      <c r="L111" s="3"/>
      <c r="M111" s="3"/>
      <c r="N111" s="3"/>
      <c r="O111" s="3"/>
      <c r="P111" s="9"/>
      <c r="Q111" s="3"/>
      <c r="R111" s="3"/>
      <c r="S111" s="33"/>
      <c r="T111" s="3"/>
      <c r="U111" s="3"/>
      <c r="V111" s="3"/>
      <c r="W111" s="3"/>
      <c r="X111" s="3"/>
      <c r="Y111" s="3"/>
      <c r="Z111" s="9"/>
      <c r="AA111" s="3"/>
      <c r="AB111" s="3"/>
      <c r="AC111" s="3"/>
      <c r="AD111" s="3"/>
      <c r="AE111" s="9">
        <f t="shared" si="4"/>
        <v>6</v>
      </c>
      <c r="AF111" s="11">
        <f t="shared" si="5"/>
        <v>2</v>
      </c>
    </row>
    <row r="112" spans="1:32" ht="11.25">
      <c r="A112" s="1" t="s">
        <v>940</v>
      </c>
      <c r="B112" s="3"/>
      <c r="C112" s="3"/>
      <c r="D112" s="3"/>
      <c r="E112" s="3">
        <v>3</v>
      </c>
      <c r="F112" s="3"/>
      <c r="G112" s="3"/>
      <c r="H112" s="3"/>
      <c r="I112" s="3"/>
      <c r="J112" s="3"/>
      <c r="K112" s="3"/>
      <c r="L112" s="3"/>
      <c r="M112" s="3"/>
      <c r="N112" s="3"/>
      <c r="O112" s="3">
        <v>3</v>
      </c>
      <c r="P112" s="9"/>
      <c r="Q112" s="3"/>
      <c r="R112" s="3"/>
      <c r="S112" s="33"/>
      <c r="T112" s="3"/>
      <c r="U112" s="3"/>
      <c r="V112" s="3"/>
      <c r="W112" s="3"/>
      <c r="X112" s="3"/>
      <c r="Y112" s="3"/>
      <c r="Z112" s="9"/>
      <c r="AA112" s="3"/>
      <c r="AB112" s="3"/>
      <c r="AC112" s="3"/>
      <c r="AD112" s="3"/>
      <c r="AE112" s="9">
        <f t="shared" si="4"/>
        <v>6</v>
      </c>
      <c r="AF112" s="11">
        <f t="shared" si="5"/>
        <v>2</v>
      </c>
    </row>
    <row r="113" spans="1:32" ht="11.25">
      <c r="A113" s="1" t="s">
        <v>584</v>
      </c>
      <c r="B113" s="3">
        <v>2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9">
        <v>4</v>
      </c>
      <c r="Q113" s="3"/>
      <c r="R113" s="3"/>
      <c r="S113" s="33"/>
      <c r="T113" s="3"/>
      <c r="U113" s="3"/>
      <c r="V113" s="3"/>
      <c r="W113" s="3"/>
      <c r="X113" s="3"/>
      <c r="Y113" s="3"/>
      <c r="Z113" s="9"/>
      <c r="AA113" s="3"/>
      <c r="AB113" s="3"/>
      <c r="AC113" s="3"/>
      <c r="AD113" s="3"/>
      <c r="AE113" s="9">
        <f t="shared" si="4"/>
        <v>6</v>
      </c>
      <c r="AF113" s="11">
        <f t="shared" si="5"/>
        <v>2</v>
      </c>
    </row>
    <row r="114" spans="1:32" ht="11.25">
      <c r="A114" s="1" t="s">
        <v>622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>
        <v>2</v>
      </c>
      <c r="M114" s="3"/>
      <c r="N114" s="3"/>
      <c r="O114" s="3"/>
      <c r="P114" s="9">
        <v>2</v>
      </c>
      <c r="Q114" s="3"/>
      <c r="R114" s="3"/>
      <c r="S114" s="33"/>
      <c r="T114" s="3">
        <v>2</v>
      </c>
      <c r="U114" s="3"/>
      <c r="V114" s="3"/>
      <c r="W114" s="3"/>
      <c r="X114" s="3"/>
      <c r="Y114" s="3"/>
      <c r="Z114" s="9"/>
      <c r="AA114" s="3"/>
      <c r="AB114" s="3"/>
      <c r="AC114" s="3"/>
      <c r="AD114" s="3"/>
      <c r="AE114" s="9">
        <f t="shared" si="4"/>
        <v>6</v>
      </c>
      <c r="AF114" s="11">
        <f t="shared" si="5"/>
        <v>3</v>
      </c>
    </row>
    <row r="115" spans="1:32" ht="11.25">
      <c r="A115" s="1" t="s">
        <v>1464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9"/>
      <c r="Q115" s="3"/>
      <c r="R115" s="3">
        <v>6</v>
      </c>
      <c r="S115" s="33"/>
      <c r="T115" s="3"/>
      <c r="U115" s="3"/>
      <c r="V115" s="3"/>
      <c r="W115" s="3"/>
      <c r="X115" s="3"/>
      <c r="Y115" s="3"/>
      <c r="Z115" s="9"/>
      <c r="AA115" s="3"/>
      <c r="AB115" s="3"/>
      <c r="AC115" s="3"/>
      <c r="AD115" s="3"/>
      <c r="AE115" s="9">
        <f t="shared" si="4"/>
        <v>6</v>
      </c>
      <c r="AF115" s="11">
        <f t="shared" si="5"/>
        <v>1</v>
      </c>
    </row>
    <row r="116" spans="1:48" ht="11.25">
      <c r="A116" s="26" t="s">
        <v>576</v>
      </c>
      <c r="B116" s="3">
        <v>5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3"/>
      <c r="T116" s="3"/>
      <c r="U116" s="3"/>
      <c r="V116" s="3"/>
      <c r="W116" s="3"/>
      <c r="X116" s="3"/>
      <c r="Y116" s="3"/>
      <c r="Z116" s="9"/>
      <c r="AA116" s="3"/>
      <c r="AB116" s="3"/>
      <c r="AC116" s="3"/>
      <c r="AD116" s="3"/>
      <c r="AE116" s="9">
        <f t="shared" si="4"/>
        <v>5</v>
      </c>
      <c r="AF116" s="11">
        <f t="shared" si="5"/>
        <v>1</v>
      </c>
      <c r="AO116" s="12"/>
      <c r="AR116" s="6"/>
      <c r="AS116" s="6"/>
      <c r="AT116" s="6"/>
      <c r="AU116" s="6"/>
      <c r="AV116" s="6"/>
    </row>
    <row r="117" spans="1:32" ht="11.25">
      <c r="A117" s="1" t="s">
        <v>923</v>
      </c>
      <c r="B117" s="3"/>
      <c r="C117" s="3"/>
      <c r="D117" s="3"/>
      <c r="E117" s="3">
        <v>2</v>
      </c>
      <c r="F117" s="3"/>
      <c r="G117" s="3"/>
      <c r="H117" s="3"/>
      <c r="I117" s="3"/>
      <c r="J117" s="3">
        <v>3</v>
      </c>
      <c r="K117" s="3"/>
      <c r="L117" s="3"/>
      <c r="M117" s="3"/>
      <c r="N117" s="3"/>
      <c r="O117" s="3"/>
      <c r="P117" s="9"/>
      <c r="Q117" s="3"/>
      <c r="R117" s="3"/>
      <c r="S117" s="33"/>
      <c r="T117" s="3"/>
      <c r="U117" s="3"/>
      <c r="V117" s="3"/>
      <c r="W117" s="3"/>
      <c r="X117" s="3"/>
      <c r="Y117" s="3"/>
      <c r="Z117" s="9"/>
      <c r="AA117" s="3"/>
      <c r="AB117" s="3"/>
      <c r="AC117" s="3"/>
      <c r="AD117" s="33"/>
      <c r="AE117" s="9">
        <f t="shared" si="4"/>
        <v>5</v>
      </c>
      <c r="AF117" s="11">
        <f t="shared" si="5"/>
        <v>2</v>
      </c>
    </row>
    <row r="118" spans="1:32" ht="11.25">
      <c r="A118" s="1" t="s">
        <v>941</v>
      </c>
      <c r="B118" s="3"/>
      <c r="C118" s="3"/>
      <c r="D118" s="3"/>
      <c r="E118" s="3">
        <v>3</v>
      </c>
      <c r="F118" s="3"/>
      <c r="G118" s="3"/>
      <c r="H118" s="3"/>
      <c r="I118" s="3"/>
      <c r="J118" s="3">
        <v>2</v>
      </c>
      <c r="K118" s="3"/>
      <c r="L118" s="3"/>
      <c r="M118" s="3"/>
      <c r="N118" s="3"/>
      <c r="O118" s="3"/>
      <c r="P118" s="9"/>
      <c r="Q118" s="3"/>
      <c r="R118" s="3"/>
      <c r="S118" s="33"/>
      <c r="T118" s="3"/>
      <c r="U118" s="3"/>
      <c r="V118" s="3"/>
      <c r="W118" s="3"/>
      <c r="X118" s="3"/>
      <c r="Y118" s="3"/>
      <c r="Z118" s="9"/>
      <c r="AA118" s="3"/>
      <c r="AB118" s="3"/>
      <c r="AC118" s="3"/>
      <c r="AD118" s="3"/>
      <c r="AE118" s="9">
        <f t="shared" si="4"/>
        <v>5</v>
      </c>
      <c r="AF118" s="11">
        <f t="shared" si="5"/>
        <v>2</v>
      </c>
    </row>
    <row r="119" spans="1:32" ht="11.25">
      <c r="A119" s="1" t="s">
        <v>953</v>
      </c>
      <c r="B119" s="3"/>
      <c r="C119" s="3"/>
      <c r="D119" s="3"/>
      <c r="E119" s="3">
        <v>1</v>
      </c>
      <c r="F119" s="3"/>
      <c r="G119" s="3"/>
      <c r="H119" s="3"/>
      <c r="I119" s="3"/>
      <c r="J119" s="3">
        <v>4</v>
      </c>
      <c r="K119" s="3"/>
      <c r="L119" s="3"/>
      <c r="M119" s="3"/>
      <c r="N119" s="3"/>
      <c r="O119" s="3">
        <v>0</v>
      </c>
      <c r="P119" s="9"/>
      <c r="Q119" s="3"/>
      <c r="R119" s="3"/>
      <c r="S119" s="33"/>
      <c r="T119" s="3"/>
      <c r="U119" s="3"/>
      <c r="V119" s="3"/>
      <c r="W119" s="3"/>
      <c r="X119" s="3"/>
      <c r="Y119" s="3"/>
      <c r="Z119" s="9"/>
      <c r="AA119" s="3"/>
      <c r="AB119" s="46"/>
      <c r="AC119" s="3"/>
      <c r="AD119" s="3"/>
      <c r="AE119" s="9">
        <f t="shared" si="4"/>
        <v>5</v>
      </c>
      <c r="AF119" s="11">
        <f t="shared" si="5"/>
        <v>3</v>
      </c>
    </row>
    <row r="120" spans="1:32" ht="11.25">
      <c r="A120" s="26" t="s">
        <v>1611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9"/>
      <c r="Q120" s="3"/>
      <c r="R120" s="3"/>
      <c r="S120" s="33"/>
      <c r="T120" s="3"/>
      <c r="U120" s="3"/>
      <c r="V120" s="3"/>
      <c r="W120" s="3">
        <v>5</v>
      </c>
      <c r="X120" s="3"/>
      <c r="Y120" s="3"/>
      <c r="Z120" s="9"/>
      <c r="AA120" s="3"/>
      <c r="AB120" s="3"/>
      <c r="AC120" s="3"/>
      <c r="AD120" s="3"/>
      <c r="AE120" s="9">
        <f t="shared" si="4"/>
        <v>5</v>
      </c>
      <c r="AF120" s="11">
        <f t="shared" si="5"/>
        <v>1</v>
      </c>
    </row>
    <row r="121" spans="1:32" ht="11.25" customHeight="1">
      <c r="A121" s="1" t="s">
        <v>934</v>
      </c>
      <c r="B121" s="3"/>
      <c r="C121" s="3"/>
      <c r="D121" s="3"/>
      <c r="E121" s="3">
        <v>3</v>
      </c>
      <c r="F121" s="3"/>
      <c r="G121" s="3"/>
      <c r="H121" s="3"/>
      <c r="I121" s="3"/>
      <c r="J121" s="3">
        <v>2</v>
      </c>
      <c r="K121" s="3"/>
      <c r="L121" s="3"/>
      <c r="M121" s="3"/>
      <c r="N121" s="3"/>
      <c r="O121" s="3"/>
      <c r="P121" s="9"/>
      <c r="Q121" s="3"/>
      <c r="R121" s="3"/>
      <c r="S121" s="33"/>
      <c r="T121" s="3"/>
      <c r="U121" s="3"/>
      <c r="V121" s="3"/>
      <c r="W121" s="3"/>
      <c r="X121" s="3"/>
      <c r="Y121" s="3"/>
      <c r="Z121" s="9"/>
      <c r="AA121" s="3"/>
      <c r="AB121" s="3"/>
      <c r="AC121" s="3"/>
      <c r="AD121" s="3"/>
      <c r="AE121" s="9">
        <f t="shared" si="4"/>
        <v>5</v>
      </c>
      <c r="AF121" s="11">
        <f t="shared" si="5"/>
        <v>2</v>
      </c>
    </row>
    <row r="122" spans="1:48" ht="11.25">
      <c r="A122" s="26" t="s">
        <v>756</v>
      </c>
      <c r="B122" s="3"/>
      <c r="C122" s="3">
        <v>3</v>
      </c>
      <c r="D122" s="3"/>
      <c r="E122" s="3"/>
      <c r="F122" s="3"/>
      <c r="G122" s="3"/>
      <c r="H122" s="3"/>
      <c r="I122" s="3"/>
      <c r="J122" s="3"/>
      <c r="K122" s="3">
        <v>2</v>
      </c>
      <c r="L122" s="3"/>
      <c r="M122" s="3"/>
      <c r="N122" s="3"/>
      <c r="O122" s="3"/>
      <c r="P122" s="3"/>
      <c r="Q122" s="3"/>
      <c r="R122" s="3"/>
      <c r="S122" s="33"/>
      <c r="T122" s="3"/>
      <c r="U122" s="3"/>
      <c r="V122" s="3"/>
      <c r="W122" s="3"/>
      <c r="X122" s="3"/>
      <c r="Y122" s="3"/>
      <c r="Z122" s="9"/>
      <c r="AA122" s="3"/>
      <c r="AB122" s="3"/>
      <c r="AC122" s="3"/>
      <c r="AD122" s="3"/>
      <c r="AE122" s="9">
        <f t="shared" si="4"/>
        <v>5</v>
      </c>
      <c r="AF122" s="11">
        <f t="shared" si="5"/>
        <v>2</v>
      </c>
      <c r="AO122" s="12"/>
      <c r="AR122" s="6"/>
      <c r="AS122" s="6"/>
      <c r="AT122" s="6"/>
      <c r="AU122" s="6"/>
      <c r="AV122" s="6"/>
    </row>
    <row r="123" spans="1:32" ht="11.25">
      <c r="A123" s="26" t="s">
        <v>868</v>
      </c>
      <c r="B123" s="3"/>
      <c r="C123" s="3"/>
      <c r="D123" s="3">
        <v>2</v>
      </c>
      <c r="E123" s="3"/>
      <c r="F123" s="3"/>
      <c r="G123" s="3"/>
      <c r="H123" s="3">
        <v>1</v>
      </c>
      <c r="I123" s="3"/>
      <c r="J123" s="3"/>
      <c r="K123" s="3"/>
      <c r="L123" s="3"/>
      <c r="M123" s="3"/>
      <c r="N123" s="3"/>
      <c r="O123" s="3"/>
      <c r="P123" s="9"/>
      <c r="Q123" s="3">
        <v>1</v>
      </c>
      <c r="R123" s="3">
        <v>1</v>
      </c>
      <c r="S123" s="33"/>
      <c r="T123" s="3"/>
      <c r="U123" s="3"/>
      <c r="V123" s="3"/>
      <c r="W123" s="3"/>
      <c r="X123" s="3"/>
      <c r="Y123" s="3"/>
      <c r="Z123" s="9"/>
      <c r="AA123" s="3"/>
      <c r="AB123" s="3"/>
      <c r="AC123" s="3"/>
      <c r="AD123" s="3"/>
      <c r="AE123" s="9">
        <f t="shared" si="4"/>
        <v>5</v>
      </c>
      <c r="AF123" s="11">
        <f t="shared" si="5"/>
        <v>4</v>
      </c>
    </row>
    <row r="124" spans="1:32" ht="11.25">
      <c r="A124" s="1" t="s">
        <v>938</v>
      </c>
      <c r="B124" s="3"/>
      <c r="C124" s="3"/>
      <c r="D124" s="3"/>
      <c r="E124" s="3">
        <v>5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9"/>
      <c r="Q124" s="3"/>
      <c r="R124" s="3"/>
      <c r="S124" s="33"/>
      <c r="T124" s="3"/>
      <c r="U124" s="3"/>
      <c r="V124" s="3"/>
      <c r="W124" s="3"/>
      <c r="X124" s="3"/>
      <c r="Y124" s="3"/>
      <c r="Z124" s="9"/>
      <c r="AA124" s="3"/>
      <c r="AB124" s="3"/>
      <c r="AC124" s="3"/>
      <c r="AD124" s="3"/>
      <c r="AE124" s="9">
        <f t="shared" si="4"/>
        <v>5</v>
      </c>
      <c r="AF124" s="11">
        <f t="shared" si="5"/>
        <v>1</v>
      </c>
    </row>
    <row r="125" spans="1:32" ht="11.25">
      <c r="A125" s="26" t="s">
        <v>936</v>
      </c>
      <c r="B125" s="3"/>
      <c r="C125" s="3"/>
      <c r="D125" s="3"/>
      <c r="E125" s="3">
        <v>3</v>
      </c>
      <c r="F125" s="3"/>
      <c r="G125" s="3"/>
      <c r="H125" s="3"/>
      <c r="I125" s="3"/>
      <c r="J125" s="3"/>
      <c r="K125" s="3"/>
      <c r="L125" s="3"/>
      <c r="M125" s="3"/>
      <c r="N125" s="3"/>
      <c r="O125" s="3">
        <v>2</v>
      </c>
      <c r="P125" s="9"/>
      <c r="Q125" s="3"/>
      <c r="R125" s="3"/>
      <c r="S125" s="33"/>
      <c r="T125" s="3"/>
      <c r="U125" s="3"/>
      <c r="V125" s="3"/>
      <c r="W125" s="3"/>
      <c r="X125" s="3"/>
      <c r="Y125" s="3"/>
      <c r="Z125" s="9"/>
      <c r="AA125" s="3"/>
      <c r="AB125" s="3"/>
      <c r="AC125" s="3"/>
      <c r="AD125" s="3"/>
      <c r="AE125" s="9">
        <f t="shared" si="4"/>
        <v>5</v>
      </c>
      <c r="AF125" s="11">
        <f t="shared" si="5"/>
        <v>2</v>
      </c>
    </row>
    <row r="126" spans="1:32" ht="11.25">
      <c r="A126" s="1" t="s">
        <v>1176</v>
      </c>
      <c r="B126" s="3"/>
      <c r="C126" s="3"/>
      <c r="D126" s="3"/>
      <c r="E126" s="3"/>
      <c r="F126" s="3"/>
      <c r="G126" s="3"/>
      <c r="H126" s="3"/>
      <c r="I126" s="3">
        <v>3</v>
      </c>
      <c r="J126" s="3"/>
      <c r="K126" s="3">
        <v>2</v>
      </c>
      <c r="L126" s="3"/>
      <c r="M126" s="3"/>
      <c r="N126" s="3"/>
      <c r="O126" s="3"/>
      <c r="P126" s="9"/>
      <c r="Q126" s="3"/>
      <c r="R126" s="3"/>
      <c r="S126" s="33"/>
      <c r="T126" s="3"/>
      <c r="U126" s="3"/>
      <c r="V126" s="3"/>
      <c r="W126" s="3"/>
      <c r="X126" s="3"/>
      <c r="Y126" s="3"/>
      <c r="Z126" s="9"/>
      <c r="AA126" s="3"/>
      <c r="AB126" s="3"/>
      <c r="AC126" s="3"/>
      <c r="AD126" s="3"/>
      <c r="AE126" s="9">
        <f t="shared" si="4"/>
        <v>5</v>
      </c>
      <c r="AF126" s="11">
        <f t="shared" si="5"/>
        <v>2</v>
      </c>
    </row>
    <row r="127" spans="1:32" ht="11.25">
      <c r="A127" s="1" t="s">
        <v>947</v>
      </c>
      <c r="B127" s="3"/>
      <c r="C127" s="3"/>
      <c r="D127" s="3"/>
      <c r="E127" s="3">
        <v>0</v>
      </c>
      <c r="F127" s="3"/>
      <c r="G127" s="3"/>
      <c r="H127" s="3"/>
      <c r="I127" s="3"/>
      <c r="J127" s="3">
        <v>2</v>
      </c>
      <c r="K127" s="3"/>
      <c r="L127" s="3"/>
      <c r="M127" s="3"/>
      <c r="N127" s="3"/>
      <c r="O127" s="3">
        <v>3</v>
      </c>
      <c r="P127" s="9"/>
      <c r="Q127" s="3"/>
      <c r="R127" s="3"/>
      <c r="S127" s="33"/>
      <c r="T127" s="3"/>
      <c r="U127" s="3"/>
      <c r="V127" s="3"/>
      <c r="W127" s="3"/>
      <c r="X127" s="3"/>
      <c r="Y127" s="3"/>
      <c r="Z127" s="9"/>
      <c r="AA127" s="3"/>
      <c r="AB127" s="3"/>
      <c r="AC127" s="3"/>
      <c r="AD127" s="3"/>
      <c r="AE127" s="9">
        <f t="shared" si="4"/>
        <v>5</v>
      </c>
      <c r="AF127" s="11">
        <f t="shared" si="5"/>
        <v>3</v>
      </c>
    </row>
    <row r="128" spans="1:48" ht="11.25">
      <c r="A128" s="1" t="s">
        <v>950</v>
      </c>
      <c r="B128" s="3"/>
      <c r="C128" s="3"/>
      <c r="D128" s="3"/>
      <c r="E128" s="3">
        <v>3</v>
      </c>
      <c r="F128" s="3"/>
      <c r="G128" s="3"/>
      <c r="H128" s="3"/>
      <c r="I128" s="3"/>
      <c r="J128" s="3">
        <v>2</v>
      </c>
      <c r="K128" s="3"/>
      <c r="L128" s="3"/>
      <c r="M128" s="3"/>
      <c r="N128" s="3"/>
      <c r="O128" s="3"/>
      <c r="P128" s="9"/>
      <c r="Q128" s="3"/>
      <c r="R128" s="3"/>
      <c r="S128" s="33"/>
      <c r="T128" s="3"/>
      <c r="U128" s="3"/>
      <c r="V128" s="3"/>
      <c r="W128" s="3"/>
      <c r="X128" s="3"/>
      <c r="Y128" s="3"/>
      <c r="Z128" s="9"/>
      <c r="AA128" s="3"/>
      <c r="AB128" s="3"/>
      <c r="AC128" s="3"/>
      <c r="AD128" s="3"/>
      <c r="AE128" s="9">
        <f t="shared" si="4"/>
        <v>5</v>
      </c>
      <c r="AF128" s="11">
        <f t="shared" si="5"/>
        <v>2</v>
      </c>
      <c r="AO128" s="6"/>
      <c r="AP128" s="6"/>
      <c r="AQ128" s="6"/>
      <c r="AR128" s="6"/>
      <c r="AS128" s="6"/>
      <c r="AT128" s="6"/>
      <c r="AU128" s="6"/>
      <c r="AV128" s="6"/>
    </row>
    <row r="129" spans="1:32" ht="11.25">
      <c r="A129" s="1" t="s">
        <v>1228</v>
      </c>
      <c r="B129" s="3"/>
      <c r="C129" s="3"/>
      <c r="D129" s="3"/>
      <c r="E129" s="3"/>
      <c r="F129" s="3"/>
      <c r="G129" s="3"/>
      <c r="H129" s="3"/>
      <c r="I129" s="3"/>
      <c r="J129" s="3"/>
      <c r="K129" s="3">
        <v>3</v>
      </c>
      <c r="L129" s="3"/>
      <c r="M129" s="3"/>
      <c r="N129" s="3"/>
      <c r="O129" s="3"/>
      <c r="P129" s="9"/>
      <c r="Q129" s="3"/>
      <c r="R129" s="3"/>
      <c r="S129" s="33"/>
      <c r="T129" s="3">
        <v>2</v>
      </c>
      <c r="U129" s="3"/>
      <c r="V129" s="3"/>
      <c r="W129" s="3"/>
      <c r="X129" s="3"/>
      <c r="Y129" s="3"/>
      <c r="Z129" s="9"/>
      <c r="AA129" s="3"/>
      <c r="AB129" s="3"/>
      <c r="AC129" s="3"/>
      <c r="AD129" s="3"/>
      <c r="AE129" s="9">
        <f t="shared" si="4"/>
        <v>5</v>
      </c>
      <c r="AF129" s="11">
        <f t="shared" si="5"/>
        <v>2</v>
      </c>
    </row>
    <row r="130" spans="1:32" ht="11.25">
      <c r="A130" s="1" t="s">
        <v>586</v>
      </c>
      <c r="B130" s="3">
        <v>5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9"/>
      <c r="Q130" s="3"/>
      <c r="R130" s="3"/>
      <c r="S130" s="33"/>
      <c r="T130" s="3"/>
      <c r="U130" s="3"/>
      <c r="V130" s="3"/>
      <c r="W130" s="3"/>
      <c r="X130" s="3"/>
      <c r="Y130" s="3"/>
      <c r="Z130" s="9"/>
      <c r="AA130" s="3"/>
      <c r="AB130" s="3"/>
      <c r="AC130" s="3"/>
      <c r="AD130" s="3"/>
      <c r="AE130" s="9">
        <f aca="true" t="shared" si="6" ref="AE130:AE193">SUM(B130:AD130)</f>
        <v>5</v>
      </c>
      <c r="AF130" s="11">
        <f aca="true" t="shared" si="7" ref="AF130:AF193">COUNTA(B130:AC130)</f>
        <v>1</v>
      </c>
    </row>
    <row r="131" spans="1:32" ht="11.25">
      <c r="A131" s="1" t="s">
        <v>675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9"/>
      <c r="Q131" s="3"/>
      <c r="R131" s="3"/>
      <c r="S131" s="75">
        <v>2</v>
      </c>
      <c r="T131" s="3">
        <v>2</v>
      </c>
      <c r="U131" s="3"/>
      <c r="V131" s="3"/>
      <c r="W131" s="3"/>
      <c r="X131" s="3"/>
      <c r="Y131" s="3"/>
      <c r="Z131" s="9"/>
      <c r="AA131" s="3"/>
      <c r="AB131" s="3"/>
      <c r="AC131" s="3"/>
      <c r="AD131" s="3"/>
      <c r="AE131" s="9">
        <f t="shared" si="6"/>
        <v>4</v>
      </c>
      <c r="AF131" s="11">
        <f t="shared" si="7"/>
        <v>2</v>
      </c>
    </row>
    <row r="132" spans="1:32" ht="11.25">
      <c r="A132" s="1" t="s">
        <v>1375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>
        <v>4</v>
      </c>
      <c r="P132" s="9"/>
      <c r="Q132" s="3"/>
      <c r="R132" s="3"/>
      <c r="S132" s="33"/>
      <c r="T132" s="3"/>
      <c r="U132" s="3"/>
      <c r="V132" s="3"/>
      <c r="W132" s="3"/>
      <c r="X132" s="3"/>
      <c r="Y132" s="3"/>
      <c r="Z132" s="9"/>
      <c r="AA132" s="3"/>
      <c r="AB132" s="3"/>
      <c r="AC132" s="3"/>
      <c r="AD132" s="3"/>
      <c r="AE132" s="9">
        <f t="shared" si="6"/>
        <v>4</v>
      </c>
      <c r="AF132" s="11">
        <f t="shared" si="7"/>
        <v>1</v>
      </c>
    </row>
    <row r="133" spans="1:32" ht="11.25">
      <c r="A133" s="26" t="s">
        <v>865</v>
      </c>
      <c r="B133" s="3"/>
      <c r="C133" s="3"/>
      <c r="D133" s="3">
        <v>0</v>
      </c>
      <c r="E133" s="3"/>
      <c r="F133" s="3"/>
      <c r="G133" s="3"/>
      <c r="H133" s="3">
        <v>2</v>
      </c>
      <c r="I133" s="3">
        <v>2</v>
      </c>
      <c r="J133" s="3"/>
      <c r="K133" s="3"/>
      <c r="L133" s="3"/>
      <c r="M133" s="3"/>
      <c r="N133" s="3"/>
      <c r="O133" s="3"/>
      <c r="P133" s="9"/>
      <c r="Q133" s="3"/>
      <c r="R133" s="3"/>
      <c r="S133" s="33"/>
      <c r="T133" s="3"/>
      <c r="U133" s="3"/>
      <c r="V133" s="3"/>
      <c r="W133" s="3"/>
      <c r="X133" s="3"/>
      <c r="Y133" s="3"/>
      <c r="Z133" s="9"/>
      <c r="AA133" s="3"/>
      <c r="AB133" s="3"/>
      <c r="AC133" s="3"/>
      <c r="AD133" s="3"/>
      <c r="AE133" s="9">
        <f t="shared" si="6"/>
        <v>4</v>
      </c>
      <c r="AF133" s="11">
        <f t="shared" si="7"/>
        <v>3</v>
      </c>
    </row>
    <row r="134" spans="1:32" ht="11.25">
      <c r="A134" s="26" t="s">
        <v>1122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9"/>
      <c r="Q134" s="3"/>
      <c r="R134" s="3"/>
      <c r="S134" s="33"/>
      <c r="T134" s="3">
        <v>2</v>
      </c>
      <c r="U134" s="3"/>
      <c r="V134" s="3">
        <v>2</v>
      </c>
      <c r="W134" s="3"/>
      <c r="X134" s="3"/>
      <c r="Y134" s="3"/>
      <c r="Z134" s="9"/>
      <c r="AA134" s="3"/>
      <c r="AB134" s="3"/>
      <c r="AC134" s="3"/>
      <c r="AD134" s="3"/>
      <c r="AE134" s="9">
        <f t="shared" si="6"/>
        <v>4</v>
      </c>
      <c r="AF134" s="11">
        <f t="shared" si="7"/>
        <v>2</v>
      </c>
    </row>
    <row r="135" spans="1:32" ht="11.25" customHeight="1">
      <c r="A135" s="1" t="s">
        <v>760</v>
      </c>
      <c r="B135" s="3"/>
      <c r="C135" s="3">
        <v>3</v>
      </c>
      <c r="D135" s="3"/>
      <c r="E135" s="3"/>
      <c r="F135" s="3"/>
      <c r="G135" s="3"/>
      <c r="H135" s="3">
        <v>1</v>
      </c>
      <c r="I135" s="3"/>
      <c r="J135" s="3"/>
      <c r="K135" s="3"/>
      <c r="L135" s="3"/>
      <c r="M135" s="3">
        <v>0</v>
      </c>
      <c r="N135" s="3"/>
      <c r="O135" s="3"/>
      <c r="P135" s="9"/>
      <c r="Q135" s="3"/>
      <c r="R135" s="3"/>
      <c r="S135" s="33"/>
      <c r="T135" s="3"/>
      <c r="U135" s="3"/>
      <c r="V135" s="3"/>
      <c r="W135" s="3"/>
      <c r="X135" s="3"/>
      <c r="Y135" s="3"/>
      <c r="Z135" s="9"/>
      <c r="AA135" s="3"/>
      <c r="AB135" s="3"/>
      <c r="AC135" s="3"/>
      <c r="AD135" s="3"/>
      <c r="AE135" s="9">
        <f t="shared" si="6"/>
        <v>4</v>
      </c>
      <c r="AF135" s="11">
        <f t="shared" si="7"/>
        <v>3</v>
      </c>
    </row>
    <row r="136" spans="1:32" ht="11.25" customHeight="1">
      <c r="A136" s="1" t="s">
        <v>869</v>
      </c>
      <c r="B136" s="3"/>
      <c r="C136" s="3"/>
      <c r="D136" s="3">
        <v>1</v>
      </c>
      <c r="E136" s="3"/>
      <c r="F136" s="3"/>
      <c r="G136" s="3"/>
      <c r="H136" s="3"/>
      <c r="I136" s="3"/>
      <c r="J136" s="3"/>
      <c r="K136" s="3"/>
      <c r="L136" s="3">
        <v>3</v>
      </c>
      <c r="M136" s="3"/>
      <c r="N136" s="3"/>
      <c r="O136" s="3"/>
      <c r="P136" s="9"/>
      <c r="Q136" s="3"/>
      <c r="R136" s="3"/>
      <c r="S136" s="33"/>
      <c r="T136" s="3"/>
      <c r="U136" s="3"/>
      <c r="V136" s="3"/>
      <c r="W136" s="3"/>
      <c r="X136" s="3"/>
      <c r="Y136" s="3"/>
      <c r="Z136" s="9"/>
      <c r="AA136" s="3"/>
      <c r="AB136" s="46"/>
      <c r="AC136" s="3"/>
      <c r="AD136" s="3"/>
      <c r="AE136" s="9">
        <f t="shared" si="6"/>
        <v>4</v>
      </c>
      <c r="AF136" s="11">
        <f t="shared" si="7"/>
        <v>2</v>
      </c>
    </row>
    <row r="137" spans="1:32" ht="11.25" customHeight="1">
      <c r="A137" s="28" t="s">
        <v>611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9"/>
      <c r="Q137" s="3"/>
      <c r="R137" s="3"/>
      <c r="S137" s="33"/>
      <c r="T137" s="3"/>
      <c r="U137" s="3"/>
      <c r="V137" s="3">
        <v>4</v>
      </c>
      <c r="W137" s="3"/>
      <c r="X137" s="3"/>
      <c r="Y137" s="3"/>
      <c r="Z137" s="9"/>
      <c r="AA137" s="3"/>
      <c r="AB137" s="3"/>
      <c r="AC137" s="3"/>
      <c r="AD137" s="3"/>
      <c r="AE137" s="9">
        <f t="shared" si="6"/>
        <v>4</v>
      </c>
      <c r="AF137" s="11">
        <f t="shared" si="7"/>
        <v>1</v>
      </c>
    </row>
    <row r="138" spans="1:32" ht="11.25" customHeight="1">
      <c r="A138" s="1" t="s">
        <v>1461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9"/>
      <c r="Q138" s="3"/>
      <c r="R138" s="3">
        <v>4</v>
      </c>
      <c r="S138" s="33"/>
      <c r="T138" s="3"/>
      <c r="U138" s="3"/>
      <c r="V138" s="3"/>
      <c r="W138" s="3"/>
      <c r="X138" s="3"/>
      <c r="Y138" s="3"/>
      <c r="Z138" s="9"/>
      <c r="AA138" s="3"/>
      <c r="AB138" s="3"/>
      <c r="AC138" s="3"/>
      <c r="AD138" s="3"/>
      <c r="AE138" s="9">
        <f t="shared" si="6"/>
        <v>4</v>
      </c>
      <c r="AF138" s="11">
        <f t="shared" si="7"/>
        <v>1</v>
      </c>
    </row>
    <row r="139" spans="1:32" ht="11.25" customHeight="1">
      <c r="A139" s="1" t="s">
        <v>856</v>
      </c>
      <c r="B139" s="3"/>
      <c r="C139" s="3"/>
      <c r="D139" s="3"/>
      <c r="E139" s="3"/>
      <c r="F139" s="3"/>
      <c r="G139" s="3"/>
      <c r="H139" s="3"/>
      <c r="I139" s="3">
        <v>2</v>
      </c>
      <c r="J139" s="3"/>
      <c r="K139" s="3">
        <v>2</v>
      </c>
      <c r="L139" s="3"/>
      <c r="M139" s="3"/>
      <c r="N139" s="3"/>
      <c r="O139" s="3"/>
      <c r="P139" s="9"/>
      <c r="Q139" s="3"/>
      <c r="R139" s="3"/>
      <c r="S139" s="33"/>
      <c r="T139" s="3"/>
      <c r="U139" s="3"/>
      <c r="V139" s="3"/>
      <c r="W139" s="3"/>
      <c r="X139" s="3"/>
      <c r="Y139" s="3"/>
      <c r="Z139" s="9"/>
      <c r="AA139" s="3"/>
      <c r="AB139" s="3"/>
      <c r="AC139" s="3"/>
      <c r="AD139" s="33"/>
      <c r="AE139" s="9">
        <f t="shared" si="6"/>
        <v>4</v>
      </c>
      <c r="AF139" s="11">
        <f t="shared" si="7"/>
        <v>2</v>
      </c>
    </row>
    <row r="140" spans="1:32" ht="11.25">
      <c r="A140" s="1" t="s">
        <v>580</v>
      </c>
      <c r="B140" s="3">
        <v>2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9">
        <v>2</v>
      </c>
      <c r="Q140" s="3"/>
      <c r="R140" s="3"/>
      <c r="S140" s="33"/>
      <c r="T140" s="3"/>
      <c r="U140" s="3"/>
      <c r="V140" s="3"/>
      <c r="W140" s="3"/>
      <c r="X140" s="3"/>
      <c r="Y140" s="3"/>
      <c r="Z140" s="9"/>
      <c r="AA140" s="3"/>
      <c r="AB140" s="3"/>
      <c r="AC140" s="3"/>
      <c r="AD140" s="33"/>
      <c r="AE140" s="9">
        <f t="shared" si="6"/>
        <v>4</v>
      </c>
      <c r="AF140" s="11">
        <f t="shared" si="7"/>
        <v>2</v>
      </c>
    </row>
    <row r="141" spans="1:32" ht="11.25">
      <c r="A141" s="1" t="s">
        <v>1082</v>
      </c>
      <c r="B141" s="3"/>
      <c r="C141" s="3"/>
      <c r="D141" s="3"/>
      <c r="E141" s="3"/>
      <c r="F141" s="3"/>
      <c r="G141" s="3">
        <v>4</v>
      </c>
      <c r="H141" s="3"/>
      <c r="I141" s="3"/>
      <c r="J141" s="3"/>
      <c r="K141" s="3"/>
      <c r="L141" s="3"/>
      <c r="M141" s="3"/>
      <c r="N141" s="3"/>
      <c r="O141" s="3"/>
      <c r="P141" s="9"/>
      <c r="Q141" s="3"/>
      <c r="R141" s="3"/>
      <c r="S141" s="33"/>
      <c r="T141" s="3"/>
      <c r="U141" s="3"/>
      <c r="V141" s="3"/>
      <c r="W141" s="3"/>
      <c r="X141" s="3"/>
      <c r="Y141" s="3"/>
      <c r="Z141" s="9"/>
      <c r="AA141" s="3"/>
      <c r="AB141" s="3"/>
      <c r="AC141" s="3"/>
      <c r="AD141" s="3"/>
      <c r="AE141" s="9">
        <f t="shared" si="6"/>
        <v>4</v>
      </c>
      <c r="AF141" s="11">
        <f t="shared" si="7"/>
        <v>1</v>
      </c>
    </row>
    <row r="142" spans="1:32" ht="11.25">
      <c r="A142" s="1" t="s">
        <v>917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9"/>
      <c r="Q142" s="3"/>
      <c r="R142" s="3"/>
      <c r="S142" s="33"/>
      <c r="T142" s="3"/>
      <c r="U142" s="3"/>
      <c r="V142" s="3"/>
      <c r="W142" s="3">
        <v>4</v>
      </c>
      <c r="X142" s="3"/>
      <c r="Y142" s="3"/>
      <c r="Z142" s="9"/>
      <c r="AA142" s="3"/>
      <c r="AB142" s="3"/>
      <c r="AC142" s="3"/>
      <c r="AD142" s="33"/>
      <c r="AE142" s="9">
        <f t="shared" si="6"/>
        <v>4</v>
      </c>
      <c r="AF142" s="11">
        <f t="shared" si="7"/>
        <v>1</v>
      </c>
    </row>
    <row r="143" spans="1:32" ht="11.25">
      <c r="A143" s="1" t="s">
        <v>1615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>
        <v>3</v>
      </c>
      <c r="X143" s="3"/>
      <c r="Y143" s="3"/>
      <c r="Z143" s="9"/>
      <c r="AA143" s="3"/>
      <c r="AB143" s="3"/>
      <c r="AC143" s="3"/>
      <c r="AD143" s="3"/>
      <c r="AE143" s="9">
        <f t="shared" si="6"/>
        <v>3</v>
      </c>
      <c r="AF143" s="11">
        <f t="shared" si="7"/>
        <v>1</v>
      </c>
    </row>
    <row r="144" spans="1:32" ht="11.25">
      <c r="A144" s="1" t="s">
        <v>1068</v>
      </c>
      <c r="B144" s="3"/>
      <c r="C144" s="3"/>
      <c r="D144" s="3"/>
      <c r="E144" s="3"/>
      <c r="F144" s="3"/>
      <c r="G144" s="3">
        <v>3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9"/>
      <c r="AA144" s="3"/>
      <c r="AB144" s="3"/>
      <c r="AC144" s="3"/>
      <c r="AD144" s="3"/>
      <c r="AE144" s="9">
        <f t="shared" si="6"/>
        <v>3</v>
      </c>
      <c r="AF144" s="11">
        <f t="shared" si="7"/>
        <v>1</v>
      </c>
    </row>
    <row r="145" spans="1:32" ht="11.25">
      <c r="A145" s="1" t="s">
        <v>1069</v>
      </c>
      <c r="B145" s="3"/>
      <c r="C145" s="3"/>
      <c r="D145" s="3"/>
      <c r="E145" s="3"/>
      <c r="F145" s="3"/>
      <c r="G145" s="3">
        <v>3</v>
      </c>
      <c r="H145" s="3"/>
      <c r="I145" s="3"/>
      <c r="J145" s="3"/>
      <c r="K145" s="3"/>
      <c r="L145" s="3"/>
      <c r="M145" s="3"/>
      <c r="N145" s="3"/>
      <c r="O145" s="3"/>
      <c r="P145" s="9"/>
      <c r="Q145" s="3"/>
      <c r="R145" s="3"/>
      <c r="S145" s="33"/>
      <c r="T145" s="3"/>
      <c r="U145" s="3"/>
      <c r="V145" s="3"/>
      <c r="W145" s="3"/>
      <c r="X145" s="3"/>
      <c r="Y145" s="3"/>
      <c r="Z145" s="9"/>
      <c r="AA145" s="3"/>
      <c r="AB145" s="3"/>
      <c r="AC145" s="3"/>
      <c r="AD145" s="3"/>
      <c r="AE145" s="9">
        <f t="shared" si="6"/>
        <v>3</v>
      </c>
      <c r="AF145" s="11">
        <f t="shared" si="7"/>
        <v>1</v>
      </c>
    </row>
    <row r="146" spans="1:32" ht="11.25">
      <c r="A146" s="1" t="s">
        <v>774</v>
      </c>
      <c r="B146" s="3"/>
      <c r="C146" s="3"/>
      <c r="D146" s="3"/>
      <c r="E146" s="3"/>
      <c r="F146" s="3"/>
      <c r="G146" s="3">
        <v>2</v>
      </c>
      <c r="H146" s="3"/>
      <c r="I146" s="3"/>
      <c r="J146" s="3"/>
      <c r="K146" s="3"/>
      <c r="L146" s="3"/>
      <c r="M146" s="3"/>
      <c r="N146" s="3"/>
      <c r="O146" s="3"/>
      <c r="P146" s="9"/>
      <c r="Q146" s="3"/>
      <c r="R146" s="3"/>
      <c r="S146" s="75">
        <v>1</v>
      </c>
      <c r="T146" s="3"/>
      <c r="U146" s="3"/>
      <c r="V146" s="3"/>
      <c r="W146" s="3"/>
      <c r="X146" s="3"/>
      <c r="Y146" s="3"/>
      <c r="Z146" s="9"/>
      <c r="AA146" s="3"/>
      <c r="AB146" s="3"/>
      <c r="AC146" s="3"/>
      <c r="AD146" s="3"/>
      <c r="AE146" s="9">
        <f t="shared" si="6"/>
        <v>3</v>
      </c>
      <c r="AF146" s="11">
        <f t="shared" si="7"/>
        <v>2</v>
      </c>
    </row>
    <row r="147" spans="1:32" ht="11.25">
      <c r="A147" s="1" t="s">
        <v>925</v>
      </c>
      <c r="B147" s="3"/>
      <c r="C147" s="3"/>
      <c r="D147" s="3"/>
      <c r="E147" s="3">
        <v>3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9"/>
      <c r="Q147" s="3"/>
      <c r="R147" s="3"/>
      <c r="S147" s="33"/>
      <c r="T147" s="3"/>
      <c r="U147" s="3"/>
      <c r="V147" s="3"/>
      <c r="W147" s="3"/>
      <c r="X147" s="3"/>
      <c r="Y147" s="3"/>
      <c r="Z147" s="9"/>
      <c r="AA147" s="3"/>
      <c r="AB147" s="3"/>
      <c r="AC147" s="3"/>
      <c r="AD147" s="3"/>
      <c r="AE147" s="9">
        <f t="shared" si="6"/>
        <v>3</v>
      </c>
      <c r="AF147" s="11">
        <f t="shared" si="7"/>
        <v>1</v>
      </c>
    </row>
    <row r="148" spans="1:48" ht="11.25">
      <c r="A148" s="26" t="s">
        <v>1608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3"/>
      <c r="T148" s="3"/>
      <c r="U148" s="3"/>
      <c r="V148" s="3"/>
      <c r="W148" s="3">
        <v>3</v>
      </c>
      <c r="X148" s="3"/>
      <c r="Y148" s="3"/>
      <c r="Z148" s="9"/>
      <c r="AA148" s="3"/>
      <c r="AB148" s="3"/>
      <c r="AC148" s="3"/>
      <c r="AD148" s="3"/>
      <c r="AE148" s="9">
        <f t="shared" si="6"/>
        <v>3</v>
      </c>
      <c r="AF148" s="11">
        <f t="shared" si="7"/>
        <v>1</v>
      </c>
      <c r="AN148" s="12"/>
      <c r="AO148" s="12"/>
      <c r="AR148" s="6"/>
      <c r="AS148" s="6"/>
      <c r="AT148" s="6"/>
      <c r="AU148" s="6"/>
      <c r="AV148" s="6"/>
    </row>
    <row r="149" spans="1:48" ht="11.25">
      <c r="A149" s="26" t="s">
        <v>659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3"/>
      <c r="T149" s="3"/>
      <c r="U149" s="3"/>
      <c r="V149" s="3"/>
      <c r="W149" s="3">
        <v>3</v>
      </c>
      <c r="X149" s="3"/>
      <c r="Y149" s="3"/>
      <c r="Z149" s="9"/>
      <c r="AA149" s="3"/>
      <c r="AB149" s="3"/>
      <c r="AC149" s="3"/>
      <c r="AD149" s="3"/>
      <c r="AE149" s="9">
        <f t="shared" si="6"/>
        <v>3</v>
      </c>
      <c r="AF149" s="11">
        <f t="shared" si="7"/>
        <v>1</v>
      </c>
      <c r="AN149" s="12"/>
      <c r="AO149" s="12"/>
      <c r="AR149" s="6"/>
      <c r="AS149" s="6"/>
      <c r="AT149" s="6"/>
      <c r="AU149" s="6"/>
      <c r="AV149" s="6"/>
    </row>
    <row r="150" spans="1:32" ht="11.25">
      <c r="A150" s="1" t="s">
        <v>951</v>
      </c>
      <c r="B150" s="3"/>
      <c r="C150" s="3"/>
      <c r="D150" s="3"/>
      <c r="E150" s="3">
        <v>1</v>
      </c>
      <c r="F150" s="3"/>
      <c r="G150" s="3"/>
      <c r="H150" s="3"/>
      <c r="I150" s="3"/>
      <c r="J150" s="3">
        <v>1</v>
      </c>
      <c r="K150" s="3"/>
      <c r="L150" s="3"/>
      <c r="M150" s="3"/>
      <c r="N150" s="3"/>
      <c r="O150" s="3">
        <v>1</v>
      </c>
      <c r="P150" s="9"/>
      <c r="Q150" s="3"/>
      <c r="R150" s="3"/>
      <c r="S150" s="33"/>
      <c r="T150" s="3"/>
      <c r="U150" s="3"/>
      <c r="V150" s="3"/>
      <c r="W150" s="3"/>
      <c r="X150" s="3"/>
      <c r="Y150" s="3"/>
      <c r="Z150" s="9"/>
      <c r="AA150" s="3"/>
      <c r="AB150" s="3"/>
      <c r="AC150" s="3"/>
      <c r="AD150" s="3"/>
      <c r="AE150" s="9">
        <f t="shared" si="6"/>
        <v>3</v>
      </c>
      <c r="AF150" s="11">
        <f t="shared" si="7"/>
        <v>3</v>
      </c>
    </row>
    <row r="151" spans="1:48" ht="11.25">
      <c r="A151" s="26" t="s">
        <v>1458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>
        <v>1</v>
      </c>
      <c r="S151" s="33"/>
      <c r="T151" s="3">
        <v>2</v>
      </c>
      <c r="U151" s="3"/>
      <c r="V151" s="3"/>
      <c r="W151" s="3"/>
      <c r="X151" s="3"/>
      <c r="Y151" s="3"/>
      <c r="Z151" s="9"/>
      <c r="AA151" s="3"/>
      <c r="AB151" s="3"/>
      <c r="AC151" s="3"/>
      <c r="AD151" s="3"/>
      <c r="AE151" s="9">
        <f t="shared" si="6"/>
        <v>3</v>
      </c>
      <c r="AF151" s="11">
        <f t="shared" si="7"/>
        <v>2</v>
      </c>
      <c r="AO151" s="12"/>
      <c r="AR151" s="6"/>
      <c r="AS151" s="6"/>
      <c r="AT151" s="6"/>
      <c r="AU151" s="6"/>
      <c r="AV151" s="6"/>
    </row>
    <row r="152" spans="1:32" ht="11.25">
      <c r="A152" s="1" t="s">
        <v>1200</v>
      </c>
      <c r="B152" s="3"/>
      <c r="C152" s="3"/>
      <c r="D152" s="3"/>
      <c r="E152" s="3"/>
      <c r="F152" s="3"/>
      <c r="G152" s="3"/>
      <c r="H152" s="3"/>
      <c r="I152" s="3"/>
      <c r="J152" s="3">
        <v>3</v>
      </c>
      <c r="K152" s="3"/>
      <c r="L152" s="3"/>
      <c r="M152" s="3"/>
      <c r="N152" s="3"/>
      <c r="O152" s="3"/>
      <c r="P152" s="9"/>
      <c r="Q152" s="3"/>
      <c r="R152" s="3"/>
      <c r="S152" s="33"/>
      <c r="T152" s="3"/>
      <c r="U152" s="3"/>
      <c r="V152" s="3"/>
      <c r="W152" s="3"/>
      <c r="X152" s="3"/>
      <c r="Y152" s="3"/>
      <c r="Z152" s="9"/>
      <c r="AA152" s="3"/>
      <c r="AB152" s="3"/>
      <c r="AC152" s="3"/>
      <c r="AD152" s="3"/>
      <c r="AE152" s="9">
        <f t="shared" si="6"/>
        <v>3</v>
      </c>
      <c r="AF152" s="11">
        <f t="shared" si="7"/>
        <v>1</v>
      </c>
    </row>
    <row r="153" spans="1:32" ht="11.25">
      <c r="A153" s="26" t="s">
        <v>750</v>
      </c>
      <c r="B153" s="3"/>
      <c r="C153" s="3">
        <v>3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9"/>
      <c r="Q153" s="3"/>
      <c r="R153" s="3"/>
      <c r="S153" s="33"/>
      <c r="T153" s="3"/>
      <c r="U153" s="3"/>
      <c r="V153" s="3"/>
      <c r="W153" s="3"/>
      <c r="X153" s="3"/>
      <c r="Y153" s="3"/>
      <c r="Z153" s="9"/>
      <c r="AA153" s="3"/>
      <c r="AB153" s="3"/>
      <c r="AC153" s="3"/>
      <c r="AD153" s="33"/>
      <c r="AE153" s="9">
        <f t="shared" si="6"/>
        <v>3</v>
      </c>
      <c r="AF153" s="11">
        <f t="shared" si="7"/>
        <v>1</v>
      </c>
    </row>
    <row r="154" spans="1:32" ht="11.25">
      <c r="A154" s="1" t="s">
        <v>751</v>
      </c>
      <c r="B154" s="3"/>
      <c r="C154" s="3">
        <v>1</v>
      </c>
      <c r="D154" s="3"/>
      <c r="E154" s="3"/>
      <c r="F154" s="3"/>
      <c r="G154" s="3">
        <v>2</v>
      </c>
      <c r="H154" s="3"/>
      <c r="I154" s="3"/>
      <c r="J154" s="3"/>
      <c r="K154" s="3"/>
      <c r="L154" s="3"/>
      <c r="M154" s="3"/>
      <c r="N154" s="3"/>
      <c r="O154" s="3"/>
      <c r="P154" s="9"/>
      <c r="Q154" s="3"/>
      <c r="R154" s="3"/>
      <c r="S154" s="33"/>
      <c r="T154" s="3"/>
      <c r="U154" s="3"/>
      <c r="V154" s="3"/>
      <c r="W154" s="3"/>
      <c r="X154" s="3"/>
      <c r="Y154" s="3"/>
      <c r="Z154" s="9"/>
      <c r="AA154" s="3"/>
      <c r="AB154" s="3"/>
      <c r="AC154" s="3"/>
      <c r="AD154" s="3"/>
      <c r="AE154" s="9">
        <f t="shared" si="6"/>
        <v>3</v>
      </c>
      <c r="AF154" s="11">
        <f t="shared" si="7"/>
        <v>2</v>
      </c>
    </row>
    <row r="155" spans="1:32" ht="11.25" customHeight="1">
      <c r="A155" s="1" t="s">
        <v>1274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>
        <v>3</v>
      </c>
      <c r="M155" s="3"/>
      <c r="N155" s="3"/>
      <c r="O155" s="3"/>
      <c r="P155" s="9"/>
      <c r="Q155" s="3"/>
      <c r="R155" s="3"/>
      <c r="S155" s="33"/>
      <c r="T155" s="3"/>
      <c r="U155" s="3"/>
      <c r="V155" s="3"/>
      <c r="W155" s="3"/>
      <c r="X155" s="3"/>
      <c r="Y155" s="3"/>
      <c r="Z155" s="9"/>
      <c r="AA155" s="3"/>
      <c r="AB155" s="3"/>
      <c r="AC155" s="3"/>
      <c r="AD155" s="3"/>
      <c r="AE155" s="9">
        <f t="shared" si="6"/>
        <v>3</v>
      </c>
      <c r="AF155" s="11">
        <f t="shared" si="7"/>
        <v>1</v>
      </c>
    </row>
    <row r="156" spans="1:32" ht="11.25">
      <c r="A156" s="1" t="s">
        <v>1418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9"/>
      <c r="Q156" s="3">
        <v>3</v>
      </c>
      <c r="R156" s="3"/>
      <c r="S156" s="33"/>
      <c r="T156" s="3"/>
      <c r="U156" s="3"/>
      <c r="V156" s="3"/>
      <c r="W156" s="3"/>
      <c r="X156" s="3"/>
      <c r="Y156" s="3"/>
      <c r="Z156" s="9"/>
      <c r="AA156" s="3"/>
      <c r="AB156" s="3"/>
      <c r="AC156" s="3"/>
      <c r="AD156" s="3"/>
      <c r="AE156" s="9">
        <f t="shared" si="6"/>
        <v>3</v>
      </c>
      <c r="AF156" s="11">
        <f t="shared" si="7"/>
        <v>1</v>
      </c>
    </row>
    <row r="157" spans="1:32" ht="11.25">
      <c r="A157" s="1" t="s">
        <v>1646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9"/>
      <c r="Q157" s="3"/>
      <c r="R157" s="3"/>
      <c r="S157" s="33"/>
      <c r="T157" s="3"/>
      <c r="U157" s="3"/>
      <c r="V157" s="3"/>
      <c r="W157" s="3"/>
      <c r="X157" s="3">
        <v>3</v>
      </c>
      <c r="Y157" s="3"/>
      <c r="Z157" s="9"/>
      <c r="AA157" s="3"/>
      <c r="AB157" s="3"/>
      <c r="AC157" s="3"/>
      <c r="AD157" s="3"/>
      <c r="AE157" s="9">
        <f t="shared" si="6"/>
        <v>3</v>
      </c>
      <c r="AF157" s="11">
        <f t="shared" si="7"/>
        <v>1</v>
      </c>
    </row>
    <row r="158" spans="1:32" ht="11.25">
      <c r="A158" s="1" t="s">
        <v>754</v>
      </c>
      <c r="B158" s="3"/>
      <c r="C158" s="3">
        <v>3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9"/>
      <c r="Q158" s="3"/>
      <c r="R158" s="3"/>
      <c r="S158" s="33"/>
      <c r="T158" s="3"/>
      <c r="U158" s="3"/>
      <c r="V158" s="3"/>
      <c r="W158" s="3"/>
      <c r="X158" s="3"/>
      <c r="Y158" s="3"/>
      <c r="Z158" s="9"/>
      <c r="AA158" s="3"/>
      <c r="AB158" s="3"/>
      <c r="AC158" s="3"/>
      <c r="AD158" s="3"/>
      <c r="AE158" s="9">
        <f t="shared" si="6"/>
        <v>3</v>
      </c>
      <c r="AF158" s="11">
        <f t="shared" si="7"/>
        <v>1</v>
      </c>
    </row>
    <row r="159" spans="1:32" ht="11.25">
      <c r="A159" s="28" t="s">
        <v>1606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9"/>
      <c r="Q159" s="3"/>
      <c r="R159" s="3"/>
      <c r="S159" s="33"/>
      <c r="T159" s="3"/>
      <c r="U159" s="3"/>
      <c r="V159" s="3">
        <v>3</v>
      </c>
      <c r="W159" s="3"/>
      <c r="X159" s="3"/>
      <c r="Y159" s="3"/>
      <c r="Z159" s="9"/>
      <c r="AA159" s="3"/>
      <c r="AB159" s="3"/>
      <c r="AC159" s="3"/>
      <c r="AD159" s="3"/>
      <c r="AE159" s="9">
        <f t="shared" si="6"/>
        <v>3</v>
      </c>
      <c r="AF159" s="11">
        <f t="shared" si="7"/>
        <v>1</v>
      </c>
    </row>
    <row r="160" spans="1:32" ht="11.25">
      <c r="A160" s="1" t="s">
        <v>713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9"/>
      <c r="Q160" s="3"/>
      <c r="R160" s="3">
        <v>2</v>
      </c>
      <c r="S160" s="33"/>
      <c r="T160" s="3"/>
      <c r="U160" s="3"/>
      <c r="V160" s="3">
        <v>1</v>
      </c>
      <c r="W160" s="3"/>
      <c r="X160" s="3"/>
      <c r="Y160" s="3"/>
      <c r="Z160" s="9"/>
      <c r="AA160" s="3"/>
      <c r="AB160" s="3"/>
      <c r="AC160" s="3"/>
      <c r="AD160" s="3"/>
      <c r="AE160" s="9">
        <f t="shared" si="6"/>
        <v>3</v>
      </c>
      <c r="AF160" s="11">
        <f t="shared" si="7"/>
        <v>2</v>
      </c>
    </row>
    <row r="161" spans="1:48" ht="11.25">
      <c r="A161" s="26" t="s">
        <v>1073</v>
      </c>
      <c r="B161" s="3"/>
      <c r="C161" s="3"/>
      <c r="D161" s="3"/>
      <c r="E161" s="3"/>
      <c r="F161" s="3"/>
      <c r="G161" s="3">
        <v>3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3"/>
      <c r="T161" s="3"/>
      <c r="U161" s="3"/>
      <c r="V161" s="3"/>
      <c r="W161" s="3"/>
      <c r="X161" s="3"/>
      <c r="Y161" s="3"/>
      <c r="Z161" s="9"/>
      <c r="AA161" s="3"/>
      <c r="AB161" s="3"/>
      <c r="AC161" s="3"/>
      <c r="AD161" s="3"/>
      <c r="AE161" s="9">
        <f t="shared" si="6"/>
        <v>3</v>
      </c>
      <c r="AF161" s="11">
        <f t="shared" si="7"/>
        <v>1</v>
      </c>
      <c r="AN161" s="12"/>
      <c r="AO161" s="12"/>
      <c r="AR161" s="6"/>
      <c r="AS161" s="6"/>
      <c r="AT161" s="6"/>
      <c r="AU161" s="6"/>
      <c r="AV161" s="6"/>
    </row>
    <row r="162" spans="1:48" ht="11.25">
      <c r="A162" s="26" t="s">
        <v>1075</v>
      </c>
      <c r="B162" s="3"/>
      <c r="C162" s="3"/>
      <c r="D162" s="3"/>
      <c r="E162" s="3"/>
      <c r="F162" s="3"/>
      <c r="G162" s="3">
        <v>3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3"/>
      <c r="T162" s="3"/>
      <c r="U162" s="3"/>
      <c r="V162" s="3"/>
      <c r="W162" s="3"/>
      <c r="X162" s="3"/>
      <c r="Y162" s="3"/>
      <c r="Z162" s="9"/>
      <c r="AA162" s="3"/>
      <c r="AB162" s="3"/>
      <c r="AC162" s="3"/>
      <c r="AD162" s="3"/>
      <c r="AE162" s="9">
        <f t="shared" si="6"/>
        <v>3</v>
      </c>
      <c r="AF162" s="11">
        <f t="shared" si="7"/>
        <v>1</v>
      </c>
      <c r="AN162" s="12"/>
      <c r="AO162" s="12"/>
      <c r="AR162" s="6"/>
      <c r="AS162" s="6"/>
      <c r="AT162" s="6"/>
      <c r="AU162" s="6"/>
      <c r="AV162" s="6"/>
    </row>
    <row r="163" spans="1:32" ht="11.25">
      <c r="A163" s="1" t="s">
        <v>1017</v>
      </c>
      <c r="B163" s="3"/>
      <c r="C163" s="3"/>
      <c r="D163" s="3"/>
      <c r="E163" s="3"/>
      <c r="F163" s="3">
        <v>3</v>
      </c>
      <c r="G163" s="3"/>
      <c r="H163" s="3"/>
      <c r="I163" s="3"/>
      <c r="J163" s="3"/>
      <c r="K163" s="3"/>
      <c r="L163" s="3"/>
      <c r="M163" s="3"/>
      <c r="N163" s="3"/>
      <c r="O163" s="3"/>
      <c r="P163" s="9"/>
      <c r="Q163" s="3"/>
      <c r="R163" s="3"/>
      <c r="S163" s="33"/>
      <c r="T163" s="3"/>
      <c r="U163" s="3"/>
      <c r="V163" s="3"/>
      <c r="W163" s="3"/>
      <c r="X163" s="3"/>
      <c r="Y163" s="3"/>
      <c r="Z163" s="9"/>
      <c r="AA163" s="3"/>
      <c r="AB163" s="3"/>
      <c r="AC163" s="3"/>
      <c r="AD163" s="3"/>
      <c r="AE163" s="9">
        <f t="shared" si="6"/>
        <v>3</v>
      </c>
      <c r="AF163" s="11">
        <f t="shared" si="7"/>
        <v>1</v>
      </c>
    </row>
    <row r="164" spans="1:32" ht="11.25" customHeight="1">
      <c r="A164" s="1" t="s">
        <v>1463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9"/>
      <c r="Q164" s="3"/>
      <c r="R164" s="3">
        <v>3</v>
      </c>
      <c r="S164" s="33"/>
      <c r="T164" s="3"/>
      <c r="U164" s="3"/>
      <c r="V164" s="3"/>
      <c r="W164" s="3"/>
      <c r="X164" s="3"/>
      <c r="Y164" s="3"/>
      <c r="Z164" s="9"/>
      <c r="AA164" s="3"/>
      <c r="AB164" s="3"/>
      <c r="AC164" s="3"/>
      <c r="AD164" s="3"/>
      <c r="AE164" s="9">
        <f t="shared" si="6"/>
        <v>3</v>
      </c>
      <c r="AF164" s="11">
        <f t="shared" si="7"/>
        <v>1</v>
      </c>
    </row>
    <row r="165" spans="1:32" ht="11.25">
      <c r="A165" s="1" t="s">
        <v>730</v>
      </c>
      <c r="B165" s="3"/>
      <c r="C165" s="3"/>
      <c r="D165" s="3"/>
      <c r="E165" s="3"/>
      <c r="F165" s="3"/>
      <c r="G165" s="3"/>
      <c r="H165" s="3"/>
      <c r="I165" s="3"/>
      <c r="J165" s="3"/>
      <c r="K165" s="3">
        <v>3</v>
      </c>
      <c r="L165" s="3"/>
      <c r="M165" s="3"/>
      <c r="N165" s="3"/>
      <c r="O165" s="3"/>
      <c r="P165" s="9"/>
      <c r="Q165" s="3"/>
      <c r="R165" s="3"/>
      <c r="S165" s="33"/>
      <c r="T165" s="3"/>
      <c r="U165" s="3"/>
      <c r="V165" s="3"/>
      <c r="W165" s="3"/>
      <c r="X165" s="3"/>
      <c r="Y165" s="3"/>
      <c r="Z165" s="9"/>
      <c r="AA165" s="3"/>
      <c r="AB165" s="3"/>
      <c r="AC165" s="3"/>
      <c r="AD165" s="3"/>
      <c r="AE165" s="9">
        <f t="shared" si="6"/>
        <v>3</v>
      </c>
      <c r="AF165" s="11">
        <f t="shared" si="7"/>
        <v>1</v>
      </c>
    </row>
    <row r="166" spans="1:32" ht="11.25">
      <c r="A166" s="1" t="s">
        <v>1614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>
        <v>2</v>
      </c>
      <c r="X166" s="3"/>
      <c r="Y166" s="3"/>
      <c r="Z166" s="9"/>
      <c r="AA166" s="3"/>
      <c r="AB166" s="3"/>
      <c r="AC166" s="3"/>
      <c r="AD166" s="3"/>
      <c r="AE166" s="9">
        <f t="shared" si="6"/>
        <v>2</v>
      </c>
      <c r="AF166" s="11">
        <f t="shared" si="7"/>
        <v>1</v>
      </c>
    </row>
    <row r="167" spans="1:48" ht="11.25">
      <c r="A167" s="26" t="s">
        <v>577</v>
      </c>
      <c r="B167" s="3">
        <v>2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3"/>
      <c r="T167" s="3"/>
      <c r="U167" s="3"/>
      <c r="V167" s="3"/>
      <c r="W167" s="3"/>
      <c r="X167" s="3"/>
      <c r="Y167" s="3"/>
      <c r="Z167" s="9"/>
      <c r="AA167" s="3"/>
      <c r="AB167" s="3"/>
      <c r="AC167" s="3"/>
      <c r="AD167" s="3"/>
      <c r="AE167" s="9">
        <f t="shared" si="6"/>
        <v>2</v>
      </c>
      <c r="AF167" s="11">
        <f t="shared" si="7"/>
        <v>1</v>
      </c>
      <c r="AO167" s="12"/>
      <c r="AR167" s="6"/>
      <c r="AS167" s="6"/>
      <c r="AT167" s="6"/>
      <c r="AU167" s="6"/>
      <c r="AV167" s="6"/>
    </row>
    <row r="168" spans="1:48" ht="11.25">
      <c r="A168" s="26" t="s">
        <v>1071</v>
      </c>
      <c r="B168" s="3"/>
      <c r="C168" s="3"/>
      <c r="D168" s="3"/>
      <c r="E168" s="3"/>
      <c r="F168" s="3"/>
      <c r="G168" s="3">
        <v>2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3"/>
      <c r="T168" s="3"/>
      <c r="U168" s="3"/>
      <c r="V168" s="3"/>
      <c r="W168" s="3"/>
      <c r="X168" s="3"/>
      <c r="Y168" s="3"/>
      <c r="Z168" s="9"/>
      <c r="AA168" s="3"/>
      <c r="AB168" s="3"/>
      <c r="AC168" s="3"/>
      <c r="AD168" s="3"/>
      <c r="AE168" s="9">
        <f t="shared" si="6"/>
        <v>2</v>
      </c>
      <c r="AF168" s="11">
        <f t="shared" si="7"/>
        <v>1</v>
      </c>
      <c r="AN168" s="12"/>
      <c r="AO168" s="12"/>
      <c r="AR168" s="6"/>
      <c r="AS168" s="6"/>
      <c r="AT168" s="6"/>
      <c r="AU168" s="6"/>
      <c r="AV168" s="6"/>
    </row>
    <row r="169" spans="1:48" ht="11.25" customHeight="1">
      <c r="A169" s="26" t="s">
        <v>1609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3"/>
      <c r="T169" s="3"/>
      <c r="U169" s="3"/>
      <c r="V169" s="3"/>
      <c r="W169" s="3">
        <v>2</v>
      </c>
      <c r="X169" s="3"/>
      <c r="Y169" s="3"/>
      <c r="Z169" s="9"/>
      <c r="AA169" s="3"/>
      <c r="AB169" s="3"/>
      <c r="AC169" s="3"/>
      <c r="AD169" s="3"/>
      <c r="AE169" s="9">
        <f t="shared" si="6"/>
        <v>2</v>
      </c>
      <c r="AF169" s="11">
        <f t="shared" si="7"/>
        <v>1</v>
      </c>
      <c r="AN169" s="12"/>
      <c r="AO169" s="12"/>
      <c r="AR169" s="6"/>
      <c r="AS169" s="6"/>
      <c r="AT169" s="6"/>
      <c r="AU169" s="6"/>
      <c r="AV169" s="6"/>
    </row>
    <row r="170" spans="1:48" ht="11.25">
      <c r="A170" s="26" t="s">
        <v>1610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3"/>
      <c r="T170" s="3"/>
      <c r="U170" s="3"/>
      <c r="V170" s="3"/>
      <c r="W170" s="3">
        <v>2</v>
      </c>
      <c r="X170" s="3"/>
      <c r="Y170" s="3"/>
      <c r="Z170" s="9"/>
      <c r="AA170" s="3"/>
      <c r="AB170" s="3"/>
      <c r="AC170" s="3"/>
      <c r="AD170" s="3"/>
      <c r="AE170" s="9">
        <f t="shared" si="6"/>
        <v>2</v>
      </c>
      <c r="AF170" s="11">
        <f t="shared" si="7"/>
        <v>1</v>
      </c>
      <c r="AN170" s="12"/>
      <c r="AO170" s="12"/>
      <c r="AR170" s="6"/>
      <c r="AS170" s="6"/>
      <c r="AT170" s="6"/>
      <c r="AU170" s="6"/>
      <c r="AV170" s="6"/>
    </row>
    <row r="171" spans="1:32" ht="11.25">
      <c r="A171" s="26" t="s">
        <v>931</v>
      </c>
      <c r="B171" s="3"/>
      <c r="C171" s="3"/>
      <c r="D171" s="3"/>
      <c r="E171" s="3">
        <v>2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9"/>
      <c r="Q171" s="3"/>
      <c r="R171" s="3"/>
      <c r="S171" s="33"/>
      <c r="T171" s="3"/>
      <c r="U171" s="3"/>
      <c r="V171" s="3"/>
      <c r="W171" s="3"/>
      <c r="X171" s="3"/>
      <c r="Y171" s="3"/>
      <c r="Z171" s="56"/>
      <c r="AA171" s="3"/>
      <c r="AB171" s="3"/>
      <c r="AC171" s="3"/>
      <c r="AD171" s="3"/>
      <c r="AE171" s="9">
        <f t="shared" si="6"/>
        <v>2</v>
      </c>
      <c r="AF171" s="11">
        <f t="shared" si="7"/>
        <v>1</v>
      </c>
    </row>
    <row r="172" spans="1:48" ht="11.25">
      <c r="A172" s="1" t="s">
        <v>952</v>
      </c>
      <c r="B172" s="3"/>
      <c r="C172" s="3"/>
      <c r="D172" s="3"/>
      <c r="E172" s="3">
        <v>2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9"/>
      <c r="Q172" s="3"/>
      <c r="R172" s="3"/>
      <c r="S172" s="33"/>
      <c r="T172" s="3"/>
      <c r="U172" s="3"/>
      <c r="V172" s="3"/>
      <c r="W172" s="3"/>
      <c r="X172" s="3"/>
      <c r="Y172" s="3"/>
      <c r="Z172" s="9"/>
      <c r="AA172" s="3"/>
      <c r="AB172" s="3"/>
      <c r="AC172" s="3"/>
      <c r="AD172" s="3"/>
      <c r="AE172" s="9">
        <f t="shared" si="6"/>
        <v>2</v>
      </c>
      <c r="AF172" s="11">
        <f t="shared" si="7"/>
        <v>1</v>
      </c>
      <c r="AO172" s="6"/>
      <c r="AP172" s="6"/>
      <c r="AQ172" s="6"/>
      <c r="AR172" s="6"/>
      <c r="AS172" s="6"/>
      <c r="AT172" s="6"/>
      <c r="AU172" s="6"/>
      <c r="AV172" s="6"/>
    </row>
    <row r="173" spans="1:48" ht="11.25">
      <c r="A173" s="1" t="s">
        <v>933</v>
      </c>
      <c r="B173" s="3"/>
      <c r="C173" s="3"/>
      <c r="D173" s="3"/>
      <c r="E173" s="3">
        <v>2</v>
      </c>
      <c r="F173" s="3"/>
      <c r="G173" s="3"/>
      <c r="H173" s="3"/>
      <c r="I173" s="3"/>
      <c r="J173" s="3">
        <v>0</v>
      </c>
      <c r="K173" s="3"/>
      <c r="L173" s="3"/>
      <c r="M173" s="3"/>
      <c r="N173" s="3"/>
      <c r="O173" s="3"/>
      <c r="P173" s="9"/>
      <c r="Q173" s="3"/>
      <c r="R173" s="3"/>
      <c r="S173" s="33"/>
      <c r="T173" s="3"/>
      <c r="U173" s="3"/>
      <c r="V173" s="3"/>
      <c r="W173" s="3"/>
      <c r="X173" s="3"/>
      <c r="Y173" s="3"/>
      <c r="Z173" s="9"/>
      <c r="AA173" s="3"/>
      <c r="AB173" s="3"/>
      <c r="AC173" s="3"/>
      <c r="AD173" s="3"/>
      <c r="AE173" s="9">
        <f t="shared" si="6"/>
        <v>2</v>
      </c>
      <c r="AF173" s="11">
        <f t="shared" si="7"/>
        <v>2</v>
      </c>
      <c r="AO173" s="6"/>
      <c r="AP173" s="6"/>
      <c r="AQ173" s="6"/>
      <c r="AR173" s="6"/>
      <c r="AS173" s="6"/>
      <c r="AT173" s="6"/>
      <c r="AU173" s="6"/>
      <c r="AV173" s="6"/>
    </row>
    <row r="174" spans="1:32" ht="11.25">
      <c r="A174" s="1" t="s">
        <v>1643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9"/>
      <c r="Q174" s="3"/>
      <c r="R174" s="3"/>
      <c r="S174" s="33"/>
      <c r="T174" s="3"/>
      <c r="U174" s="3"/>
      <c r="V174" s="3"/>
      <c r="W174" s="3"/>
      <c r="X174" s="3">
        <v>2</v>
      </c>
      <c r="Y174" s="3"/>
      <c r="Z174" s="9"/>
      <c r="AA174" s="3"/>
      <c r="AB174" s="3"/>
      <c r="AC174" s="3"/>
      <c r="AD174" s="3"/>
      <c r="AE174" s="9">
        <f t="shared" si="6"/>
        <v>2</v>
      </c>
      <c r="AF174" s="11">
        <f t="shared" si="7"/>
        <v>1</v>
      </c>
    </row>
    <row r="175" spans="1:32" ht="11.25">
      <c r="A175" s="1" t="s">
        <v>1008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9"/>
      <c r="Q175" s="3"/>
      <c r="R175" s="3"/>
      <c r="S175" s="33"/>
      <c r="T175" s="3">
        <v>2</v>
      </c>
      <c r="U175" s="3"/>
      <c r="V175" s="3"/>
      <c r="W175" s="3"/>
      <c r="X175" s="3"/>
      <c r="Y175" s="3"/>
      <c r="Z175" s="9"/>
      <c r="AA175" s="3"/>
      <c r="AB175" s="3"/>
      <c r="AC175" s="3"/>
      <c r="AD175" s="3"/>
      <c r="AE175" s="9">
        <f t="shared" si="6"/>
        <v>2</v>
      </c>
      <c r="AF175" s="11">
        <f t="shared" si="7"/>
        <v>1</v>
      </c>
    </row>
    <row r="176" spans="1:32" ht="11.25">
      <c r="A176" s="1" t="s">
        <v>1644</v>
      </c>
      <c r="B176" s="3"/>
      <c r="C176" s="3"/>
      <c r="D176" s="4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46"/>
      <c r="P176" s="9"/>
      <c r="Q176" s="3"/>
      <c r="R176" s="3"/>
      <c r="S176" s="33"/>
      <c r="T176" s="3"/>
      <c r="U176" s="3"/>
      <c r="V176" s="3"/>
      <c r="W176" s="3"/>
      <c r="X176" s="3">
        <v>2</v>
      </c>
      <c r="Y176" s="3"/>
      <c r="Z176" s="9"/>
      <c r="AA176" s="3"/>
      <c r="AB176" s="3"/>
      <c r="AC176" s="3"/>
      <c r="AD176" s="3"/>
      <c r="AE176" s="9">
        <f t="shared" si="6"/>
        <v>2</v>
      </c>
      <c r="AF176" s="11">
        <f t="shared" si="7"/>
        <v>1</v>
      </c>
    </row>
    <row r="177" spans="1:32" ht="11.25">
      <c r="A177" s="1" t="s">
        <v>935</v>
      </c>
      <c r="B177" s="3"/>
      <c r="C177" s="3"/>
      <c r="D177" s="3"/>
      <c r="E177" s="3">
        <v>2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9"/>
      <c r="Q177" s="3"/>
      <c r="R177" s="3"/>
      <c r="S177" s="33"/>
      <c r="T177" s="3"/>
      <c r="U177" s="3"/>
      <c r="V177" s="3"/>
      <c r="W177" s="3"/>
      <c r="X177" s="3"/>
      <c r="Y177" s="3"/>
      <c r="Z177" s="9"/>
      <c r="AA177" s="3"/>
      <c r="AB177" s="3"/>
      <c r="AC177" s="3"/>
      <c r="AD177" s="3"/>
      <c r="AE177" s="9">
        <f t="shared" si="6"/>
        <v>2</v>
      </c>
      <c r="AF177" s="11">
        <f t="shared" si="7"/>
        <v>1</v>
      </c>
    </row>
    <row r="178" spans="1:32" ht="11.25">
      <c r="A178" s="1" t="s">
        <v>894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9"/>
      <c r="Q178" s="3"/>
      <c r="R178" s="3"/>
      <c r="S178" s="33"/>
      <c r="T178" s="3"/>
      <c r="U178" s="3"/>
      <c r="V178" s="3"/>
      <c r="W178" s="3">
        <v>2</v>
      </c>
      <c r="X178" s="3"/>
      <c r="Y178" s="3"/>
      <c r="Z178" s="9"/>
      <c r="AA178" s="3"/>
      <c r="AB178" s="3"/>
      <c r="AC178" s="3"/>
      <c r="AD178" s="3"/>
      <c r="AE178" s="9">
        <f t="shared" si="6"/>
        <v>2</v>
      </c>
      <c r="AF178" s="11">
        <f t="shared" si="7"/>
        <v>1</v>
      </c>
    </row>
    <row r="179" spans="1:32" ht="11.25">
      <c r="A179" s="1" t="s">
        <v>766</v>
      </c>
      <c r="B179" s="3"/>
      <c r="C179" s="3">
        <v>2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9"/>
      <c r="Q179" s="3"/>
      <c r="R179" s="3"/>
      <c r="S179" s="33"/>
      <c r="T179" s="3"/>
      <c r="U179" s="3"/>
      <c r="V179" s="3"/>
      <c r="W179" s="3"/>
      <c r="X179" s="3"/>
      <c r="Y179" s="3"/>
      <c r="Z179" s="9"/>
      <c r="AA179" s="3"/>
      <c r="AB179" s="3"/>
      <c r="AC179" s="3"/>
      <c r="AD179" s="3"/>
      <c r="AE179" s="9">
        <f t="shared" si="6"/>
        <v>2</v>
      </c>
      <c r="AF179" s="11">
        <f t="shared" si="7"/>
        <v>1</v>
      </c>
    </row>
    <row r="180" spans="1:48" ht="11.25">
      <c r="A180" s="26" t="s">
        <v>1193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>
        <v>2</v>
      </c>
      <c r="P180" s="3"/>
      <c r="Q180" s="3"/>
      <c r="R180" s="3"/>
      <c r="S180" s="33"/>
      <c r="T180" s="3"/>
      <c r="U180" s="3"/>
      <c r="V180" s="3"/>
      <c r="W180" s="3"/>
      <c r="X180" s="3"/>
      <c r="Y180" s="3"/>
      <c r="Z180" s="9"/>
      <c r="AA180" s="3"/>
      <c r="AB180" s="3"/>
      <c r="AC180" s="3"/>
      <c r="AD180" s="3"/>
      <c r="AE180" s="9">
        <f t="shared" si="6"/>
        <v>2</v>
      </c>
      <c r="AF180" s="11">
        <f t="shared" si="7"/>
        <v>1</v>
      </c>
      <c r="AN180" s="12"/>
      <c r="AO180" s="12"/>
      <c r="AR180" s="6"/>
      <c r="AS180" s="6"/>
      <c r="AT180" s="6"/>
      <c r="AU180" s="6"/>
      <c r="AV180" s="6"/>
    </row>
    <row r="181" spans="1:32" ht="11.25">
      <c r="A181" s="1" t="s">
        <v>769</v>
      </c>
      <c r="B181" s="3"/>
      <c r="C181" s="3">
        <v>2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9"/>
      <c r="Q181" s="3"/>
      <c r="R181" s="3"/>
      <c r="S181" s="33"/>
      <c r="T181" s="3"/>
      <c r="U181" s="3"/>
      <c r="V181" s="3"/>
      <c r="W181" s="3"/>
      <c r="X181" s="3"/>
      <c r="Y181" s="3"/>
      <c r="Z181" s="9"/>
      <c r="AA181" s="3"/>
      <c r="AB181" s="3"/>
      <c r="AC181" s="3"/>
      <c r="AD181" s="3"/>
      <c r="AE181" s="9">
        <f t="shared" si="6"/>
        <v>2</v>
      </c>
      <c r="AF181" s="11">
        <f t="shared" si="7"/>
        <v>1</v>
      </c>
    </row>
    <row r="182" spans="1:32" ht="11.25">
      <c r="A182" s="1" t="s">
        <v>1613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9"/>
      <c r="Q182" s="3"/>
      <c r="R182" s="3"/>
      <c r="S182" s="33"/>
      <c r="T182" s="3"/>
      <c r="U182" s="3"/>
      <c r="V182" s="3"/>
      <c r="W182" s="3">
        <v>2</v>
      </c>
      <c r="X182" s="3"/>
      <c r="Y182" s="3"/>
      <c r="Z182" s="9"/>
      <c r="AA182" s="3"/>
      <c r="AB182" s="3"/>
      <c r="AC182" s="3"/>
      <c r="AD182" s="33"/>
      <c r="AE182" s="9">
        <f t="shared" si="6"/>
        <v>2</v>
      </c>
      <c r="AF182" s="11">
        <f t="shared" si="7"/>
        <v>1</v>
      </c>
    </row>
    <row r="183" spans="1:32" ht="11.25">
      <c r="A183" s="1" t="s">
        <v>1019</v>
      </c>
      <c r="B183" s="3"/>
      <c r="C183" s="3"/>
      <c r="D183" s="3"/>
      <c r="E183" s="3"/>
      <c r="F183" s="3">
        <v>2</v>
      </c>
      <c r="G183" s="3"/>
      <c r="H183" s="3"/>
      <c r="I183" s="3"/>
      <c r="J183" s="3"/>
      <c r="K183" s="3"/>
      <c r="L183" s="3"/>
      <c r="M183" s="3"/>
      <c r="N183" s="3"/>
      <c r="O183" s="3"/>
      <c r="P183" s="9"/>
      <c r="Q183" s="3"/>
      <c r="R183" s="3"/>
      <c r="S183" s="33"/>
      <c r="T183" s="3"/>
      <c r="U183" s="3"/>
      <c r="V183" s="3"/>
      <c r="W183" s="3"/>
      <c r="X183" s="3"/>
      <c r="Y183" s="3"/>
      <c r="Z183" s="9"/>
      <c r="AA183" s="3"/>
      <c r="AB183" s="3"/>
      <c r="AC183" s="3"/>
      <c r="AD183" s="3"/>
      <c r="AE183" s="9">
        <f t="shared" si="6"/>
        <v>2</v>
      </c>
      <c r="AF183" s="11">
        <f t="shared" si="7"/>
        <v>1</v>
      </c>
    </row>
    <row r="184" spans="1:32" ht="11.25">
      <c r="A184" s="1" t="s">
        <v>901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>
        <v>2</v>
      </c>
      <c r="P184" s="9"/>
      <c r="Q184" s="3"/>
      <c r="R184" s="3"/>
      <c r="S184" s="33"/>
      <c r="T184" s="3"/>
      <c r="U184" s="3"/>
      <c r="V184" s="3"/>
      <c r="W184" s="3"/>
      <c r="X184" s="3"/>
      <c r="Y184" s="3"/>
      <c r="Z184" s="9"/>
      <c r="AA184" s="3"/>
      <c r="AB184" s="3"/>
      <c r="AC184" s="3"/>
      <c r="AD184" s="3"/>
      <c r="AE184" s="9">
        <f t="shared" si="6"/>
        <v>2</v>
      </c>
      <c r="AF184" s="11">
        <f t="shared" si="7"/>
        <v>1</v>
      </c>
    </row>
    <row r="185" spans="1:32" ht="11.25">
      <c r="A185" s="1" t="s">
        <v>621</v>
      </c>
      <c r="B185" s="3"/>
      <c r="C185" s="3"/>
      <c r="D185" s="3"/>
      <c r="E185" s="3"/>
      <c r="F185" s="3"/>
      <c r="G185" s="3"/>
      <c r="H185" s="3"/>
      <c r="I185" s="3">
        <v>2</v>
      </c>
      <c r="J185" s="3"/>
      <c r="K185" s="3"/>
      <c r="L185" s="3"/>
      <c r="M185" s="3"/>
      <c r="N185" s="3"/>
      <c r="O185" s="3"/>
      <c r="P185" s="9"/>
      <c r="Q185" s="3"/>
      <c r="R185" s="3"/>
      <c r="S185" s="33"/>
      <c r="T185" s="3"/>
      <c r="U185" s="3"/>
      <c r="V185" s="3"/>
      <c r="W185" s="3"/>
      <c r="X185" s="3"/>
      <c r="Y185" s="3"/>
      <c r="Z185" s="9"/>
      <c r="AA185" s="3"/>
      <c r="AB185" s="3"/>
      <c r="AC185" s="3"/>
      <c r="AD185" s="3"/>
      <c r="AE185" s="9">
        <f t="shared" si="6"/>
        <v>2</v>
      </c>
      <c r="AF185" s="11">
        <f t="shared" si="7"/>
        <v>1</v>
      </c>
    </row>
    <row r="186" spans="1:48" ht="11.25">
      <c r="A186" s="1" t="s">
        <v>916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9"/>
      <c r="Q186" s="3"/>
      <c r="R186" s="3"/>
      <c r="S186" s="33"/>
      <c r="T186" s="3"/>
      <c r="U186" s="3"/>
      <c r="V186" s="3"/>
      <c r="W186" s="3">
        <v>2</v>
      </c>
      <c r="X186" s="3"/>
      <c r="Y186" s="3"/>
      <c r="Z186" s="9"/>
      <c r="AA186" s="3"/>
      <c r="AB186" s="3"/>
      <c r="AC186" s="3"/>
      <c r="AD186" s="3"/>
      <c r="AE186" s="9">
        <f t="shared" si="6"/>
        <v>2</v>
      </c>
      <c r="AF186" s="11">
        <f t="shared" si="7"/>
        <v>1</v>
      </c>
      <c r="AO186" s="12"/>
      <c r="AV186" s="6"/>
    </row>
    <row r="187" spans="1:32" ht="11.25">
      <c r="A187" s="1" t="s">
        <v>983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>
        <v>1</v>
      </c>
      <c r="X187" s="3"/>
      <c r="Y187" s="3"/>
      <c r="Z187" s="3"/>
      <c r="AA187" s="3"/>
      <c r="AB187" s="3"/>
      <c r="AC187" s="3"/>
      <c r="AD187" s="3"/>
      <c r="AE187" s="9">
        <f t="shared" si="6"/>
        <v>1</v>
      </c>
      <c r="AF187" s="11">
        <f t="shared" si="7"/>
        <v>1</v>
      </c>
    </row>
    <row r="188" spans="1:32" ht="11.25">
      <c r="A188" s="1" t="s">
        <v>740</v>
      </c>
      <c r="B188" s="3"/>
      <c r="C188" s="3">
        <v>1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9"/>
      <c r="Q188" s="3"/>
      <c r="R188" s="3"/>
      <c r="S188" s="33"/>
      <c r="T188" s="3"/>
      <c r="U188" s="3"/>
      <c r="V188" s="3"/>
      <c r="W188" s="3"/>
      <c r="X188" s="3"/>
      <c r="Y188" s="3"/>
      <c r="Z188" s="9"/>
      <c r="AA188" s="3"/>
      <c r="AB188" s="3"/>
      <c r="AC188" s="3"/>
      <c r="AD188" s="3"/>
      <c r="AE188" s="9">
        <f t="shared" si="6"/>
        <v>1</v>
      </c>
      <c r="AF188" s="11">
        <f t="shared" si="7"/>
        <v>1</v>
      </c>
    </row>
    <row r="189" spans="1:48" ht="11.25">
      <c r="A189" s="26" t="s">
        <v>842</v>
      </c>
      <c r="B189" s="3"/>
      <c r="C189" s="3"/>
      <c r="D189" s="3"/>
      <c r="E189" s="3"/>
      <c r="F189" s="3"/>
      <c r="G189" s="3"/>
      <c r="H189" s="3"/>
      <c r="I189" s="3"/>
      <c r="J189" s="3"/>
      <c r="K189" s="3">
        <v>1</v>
      </c>
      <c r="L189" s="3"/>
      <c r="M189" s="3"/>
      <c r="N189" s="3"/>
      <c r="O189" s="3"/>
      <c r="P189" s="3"/>
      <c r="Q189" s="3"/>
      <c r="R189" s="3"/>
      <c r="S189" s="33"/>
      <c r="T189" s="3"/>
      <c r="U189" s="3"/>
      <c r="V189" s="3"/>
      <c r="W189" s="3"/>
      <c r="X189" s="3"/>
      <c r="Y189" s="3"/>
      <c r="Z189" s="9"/>
      <c r="AA189" s="3"/>
      <c r="AB189" s="3"/>
      <c r="AC189" s="3"/>
      <c r="AD189" s="3"/>
      <c r="AE189" s="9">
        <f t="shared" si="6"/>
        <v>1</v>
      </c>
      <c r="AF189" s="11">
        <f t="shared" si="7"/>
        <v>1</v>
      </c>
      <c r="AO189" s="12"/>
      <c r="AR189" s="6"/>
      <c r="AS189" s="6"/>
      <c r="AT189" s="6"/>
      <c r="AU189" s="6"/>
      <c r="AV189" s="6"/>
    </row>
    <row r="190" spans="1:48" ht="11.25">
      <c r="A190" s="26" t="s">
        <v>1072</v>
      </c>
      <c r="B190" s="3"/>
      <c r="C190" s="3"/>
      <c r="D190" s="3"/>
      <c r="E190" s="3"/>
      <c r="F190" s="3"/>
      <c r="G190" s="3">
        <v>1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3"/>
      <c r="T190" s="3"/>
      <c r="U190" s="3"/>
      <c r="V190" s="3"/>
      <c r="W190" s="3"/>
      <c r="X190" s="3"/>
      <c r="Y190" s="3"/>
      <c r="Z190" s="9"/>
      <c r="AA190" s="3"/>
      <c r="AB190" s="3"/>
      <c r="AC190" s="3"/>
      <c r="AD190" s="3"/>
      <c r="AE190" s="9">
        <f t="shared" si="6"/>
        <v>1</v>
      </c>
      <c r="AF190" s="11">
        <f t="shared" si="7"/>
        <v>1</v>
      </c>
      <c r="AN190" s="12"/>
      <c r="AO190" s="12"/>
      <c r="AR190" s="6"/>
      <c r="AS190" s="6"/>
      <c r="AT190" s="6"/>
      <c r="AU190" s="6"/>
      <c r="AV190" s="6"/>
    </row>
    <row r="191" spans="1:32" ht="11.25">
      <c r="A191" s="1" t="s">
        <v>1326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>
        <v>1</v>
      </c>
      <c r="N191" s="3"/>
      <c r="O191" s="3"/>
      <c r="P191" s="9"/>
      <c r="Q191" s="3"/>
      <c r="R191" s="3"/>
      <c r="S191" s="33"/>
      <c r="T191" s="3"/>
      <c r="U191" s="3"/>
      <c r="V191" s="3"/>
      <c r="W191" s="3"/>
      <c r="X191" s="3"/>
      <c r="Y191" s="3"/>
      <c r="Z191" s="9"/>
      <c r="AA191" s="3"/>
      <c r="AB191" s="3"/>
      <c r="AC191" s="3"/>
      <c r="AD191" s="3"/>
      <c r="AE191" s="9">
        <f t="shared" si="6"/>
        <v>1</v>
      </c>
      <c r="AF191" s="11">
        <f t="shared" si="7"/>
        <v>1</v>
      </c>
    </row>
    <row r="192" spans="1:32" ht="11.25">
      <c r="A192" s="1" t="s">
        <v>849</v>
      </c>
      <c r="B192" s="3"/>
      <c r="C192" s="3"/>
      <c r="D192" s="3"/>
      <c r="E192" s="3"/>
      <c r="F192" s="3"/>
      <c r="G192" s="3"/>
      <c r="H192" s="3"/>
      <c r="I192" s="3"/>
      <c r="J192" s="3"/>
      <c r="K192" s="3">
        <v>1</v>
      </c>
      <c r="L192" s="3"/>
      <c r="M192" s="3"/>
      <c r="N192" s="3"/>
      <c r="O192" s="3"/>
      <c r="P192" s="9"/>
      <c r="Q192" s="3"/>
      <c r="R192" s="3"/>
      <c r="S192" s="33"/>
      <c r="T192" s="3"/>
      <c r="U192" s="3"/>
      <c r="V192" s="3"/>
      <c r="W192" s="3"/>
      <c r="X192" s="3"/>
      <c r="Y192" s="3"/>
      <c r="Z192" s="9"/>
      <c r="AA192" s="3"/>
      <c r="AB192" s="3"/>
      <c r="AC192" s="3"/>
      <c r="AD192" s="3"/>
      <c r="AE192" s="9">
        <f t="shared" si="6"/>
        <v>1</v>
      </c>
      <c r="AF192" s="11">
        <f t="shared" si="7"/>
        <v>1</v>
      </c>
    </row>
    <row r="193" spans="1:32" ht="11.25">
      <c r="A193" s="26" t="s">
        <v>1024</v>
      </c>
      <c r="B193" s="3"/>
      <c r="C193" s="3"/>
      <c r="D193" s="3"/>
      <c r="E193" s="3"/>
      <c r="F193" s="3"/>
      <c r="G193" s="3"/>
      <c r="H193" s="3"/>
      <c r="I193" s="3"/>
      <c r="J193" s="3"/>
      <c r="K193" s="3">
        <v>1</v>
      </c>
      <c r="L193" s="3"/>
      <c r="M193" s="3"/>
      <c r="N193" s="3"/>
      <c r="O193" s="3"/>
      <c r="P193" s="9"/>
      <c r="Q193" s="3"/>
      <c r="R193" s="3"/>
      <c r="S193" s="33"/>
      <c r="T193" s="3"/>
      <c r="U193" s="3"/>
      <c r="V193" s="3"/>
      <c r="W193" s="3"/>
      <c r="X193" s="3"/>
      <c r="Y193" s="3"/>
      <c r="Z193" s="9"/>
      <c r="AA193" s="3"/>
      <c r="AB193" s="3"/>
      <c r="AC193" s="3"/>
      <c r="AD193" s="3"/>
      <c r="AE193" s="9">
        <f t="shared" si="6"/>
        <v>1</v>
      </c>
      <c r="AF193" s="11">
        <f t="shared" si="7"/>
        <v>1</v>
      </c>
    </row>
    <row r="194" spans="1:32" ht="11.25">
      <c r="A194" s="28" t="s">
        <v>1460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9"/>
      <c r="Q194" s="3"/>
      <c r="R194" s="3">
        <v>1</v>
      </c>
      <c r="S194" s="33"/>
      <c r="T194" s="3"/>
      <c r="U194" s="3"/>
      <c r="V194" s="3"/>
      <c r="W194" s="3"/>
      <c r="X194" s="3"/>
      <c r="Y194" s="3"/>
      <c r="Z194" s="9"/>
      <c r="AA194" s="3"/>
      <c r="AB194" s="3"/>
      <c r="AC194" s="3"/>
      <c r="AD194" s="3"/>
      <c r="AE194" s="9">
        <f aca="true" t="shared" si="8" ref="AE194:AE209">SUM(B194:AD194)</f>
        <v>1</v>
      </c>
      <c r="AF194" s="11">
        <f aca="true" t="shared" si="9" ref="AF194:AF209">COUNTA(B194:AC194)</f>
        <v>1</v>
      </c>
    </row>
    <row r="195" spans="1:32" ht="11.25">
      <c r="A195" s="1" t="s">
        <v>768</v>
      </c>
      <c r="B195" s="3"/>
      <c r="C195" s="3">
        <v>1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9"/>
      <c r="Q195" s="3"/>
      <c r="R195" s="3"/>
      <c r="S195" s="33"/>
      <c r="T195" s="3"/>
      <c r="U195" s="3"/>
      <c r="V195" s="3"/>
      <c r="W195" s="3"/>
      <c r="X195" s="3"/>
      <c r="Y195" s="3"/>
      <c r="Z195" s="9"/>
      <c r="AA195" s="3"/>
      <c r="AB195" s="3"/>
      <c r="AC195" s="3"/>
      <c r="AD195" s="3"/>
      <c r="AE195" s="9">
        <f t="shared" si="8"/>
        <v>1</v>
      </c>
      <c r="AF195" s="11">
        <f t="shared" si="9"/>
        <v>1</v>
      </c>
    </row>
    <row r="196" spans="1:32" ht="11.25">
      <c r="A196" s="1" t="s">
        <v>1201</v>
      </c>
      <c r="B196" s="3"/>
      <c r="C196" s="3"/>
      <c r="D196" s="3"/>
      <c r="E196" s="3"/>
      <c r="F196" s="3"/>
      <c r="G196" s="3"/>
      <c r="H196" s="3"/>
      <c r="I196" s="3"/>
      <c r="J196" s="3">
        <v>1</v>
      </c>
      <c r="K196" s="3"/>
      <c r="L196" s="3"/>
      <c r="M196" s="3"/>
      <c r="N196" s="3"/>
      <c r="O196" s="3"/>
      <c r="P196" s="9"/>
      <c r="Q196" s="3"/>
      <c r="R196" s="3"/>
      <c r="S196" s="33"/>
      <c r="T196" s="3"/>
      <c r="U196" s="3"/>
      <c r="V196" s="3"/>
      <c r="W196" s="3"/>
      <c r="X196" s="3"/>
      <c r="Y196" s="3"/>
      <c r="Z196" s="9"/>
      <c r="AA196" s="3"/>
      <c r="AB196" s="3"/>
      <c r="AC196" s="3"/>
      <c r="AD196" s="3"/>
      <c r="AE196" s="9">
        <f t="shared" si="8"/>
        <v>1</v>
      </c>
      <c r="AF196" s="11">
        <f t="shared" si="9"/>
        <v>1</v>
      </c>
    </row>
    <row r="197" spans="1:32" ht="11.25">
      <c r="A197" s="1" t="s">
        <v>1419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9"/>
      <c r="Q197" s="3">
        <v>1</v>
      </c>
      <c r="R197" s="3"/>
      <c r="S197" s="33"/>
      <c r="T197" s="3"/>
      <c r="U197" s="3"/>
      <c r="V197" s="3"/>
      <c r="W197" s="3"/>
      <c r="X197" s="3"/>
      <c r="Y197" s="3"/>
      <c r="Z197" s="9"/>
      <c r="AA197" s="3"/>
      <c r="AB197" s="3"/>
      <c r="AC197" s="3"/>
      <c r="AD197" s="33"/>
      <c r="AE197" s="9">
        <f t="shared" si="8"/>
        <v>1</v>
      </c>
      <c r="AF197" s="11">
        <f t="shared" si="9"/>
        <v>1</v>
      </c>
    </row>
    <row r="198" spans="1:32" ht="11.25">
      <c r="A198" s="1" t="s">
        <v>1226</v>
      </c>
      <c r="B198" s="3"/>
      <c r="C198" s="3"/>
      <c r="D198" s="3"/>
      <c r="E198" s="3"/>
      <c r="F198" s="3"/>
      <c r="G198" s="3"/>
      <c r="H198" s="3"/>
      <c r="I198" s="3"/>
      <c r="J198" s="3"/>
      <c r="K198" s="3">
        <v>1</v>
      </c>
      <c r="L198" s="3"/>
      <c r="M198" s="3"/>
      <c r="N198" s="3"/>
      <c r="O198" s="3"/>
      <c r="P198" s="9"/>
      <c r="Q198" s="3"/>
      <c r="R198" s="3"/>
      <c r="S198" s="33"/>
      <c r="T198" s="3"/>
      <c r="U198" s="3"/>
      <c r="V198" s="3"/>
      <c r="W198" s="3"/>
      <c r="X198" s="3"/>
      <c r="Y198" s="3"/>
      <c r="Z198" s="9"/>
      <c r="AA198" s="3"/>
      <c r="AB198" s="3"/>
      <c r="AC198" s="3"/>
      <c r="AD198" s="3"/>
      <c r="AE198" s="9">
        <f t="shared" si="8"/>
        <v>1</v>
      </c>
      <c r="AF198" s="11">
        <f t="shared" si="9"/>
        <v>1</v>
      </c>
    </row>
    <row r="199" spans="1:32" ht="11.25">
      <c r="A199" s="1" t="s">
        <v>1612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9"/>
      <c r="Q199" s="3"/>
      <c r="R199" s="3"/>
      <c r="S199" s="33"/>
      <c r="T199" s="3"/>
      <c r="U199" s="3"/>
      <c r="V199" s="3"/>
      <c r="W199" s="3">
        <v>1</v>
      </c>
      <c r="X199" s="3"/>
      <c r="Y199" s="3"/>
      <c r="Z199" s="9"/>
      <c r="AA199" s="3"/>
      <c r="AB199" s="3"/>
      <c r="AC199" s="3"/>
      <c r="AD199" s="33"/>
      <c r="AE199" s="9">
        <f t="shared" si="8"/>
        <v>1</v>
      </c>
      <c r="AF199" s="11">
        <f t="shared" si="9"/>
        <v>1</v>
      </c>
    </row>
    <row r="200" spans="1:32" ht="11.25">
      <c r="A200" s="1" t="s">
        <v>582</v>
      </c>
      <c r="B200" s="3">
        <v>1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9"/>
      <c r="Q200" s="3"/>
      <c r="R200" s="3"/>
      <c r="S200" s="33"/>
      <c r="T200" s="3"/>
      <c r="U200" s="3"/>
      <c r="V200" s="3"/>
      <c r="W200" s="3"/>
      <c r="X200" s="3"/>
      <c r="Y200" s="3"/>
      <c r="Z200" s="9"/>
      <c r="AA200" s="3"/>
      <c r="AB200" s="3"/>
      <c r="AC200" s="3"/>
      <c r="AD200" s="33"/>
      <c r="AE200" s="9">
        <f t="shared" si="8"/>
        <v>1</v>
      </c>
      <c r="AF200" s="11">
        <f t="shared" si="9"/>
        <v>1</v>
      </c>
    </row>
    <row r="201" spans="1:32" ht="11.25">
      <c r="A201" s="1" t="s">
        <v>1065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9"/>
      <c r="Q201" s="3"/>
      <c r="R201" s="3"/>
      <c r="S201" s="33"/>
      <c r="T201" s="9"/>
      <c r="U201" s="3"/>
      <c r="V201" s="3"/>
      <c r="W201" s="3"/>
      <c r="X201" s="3">
        <v>1</v>
      </c>
      <c r="Y201" s="3"/>
      <c r="Z201" s="9"/>
      <c r="AA201" s="3"/>
      <c r="AB201" s="3"/>
      <c r="AC201" s="3"/>
      <c r="AD201" s="3"/>
      <c r="AE201" s="9">
        <f t="shared" si="8"/>
        <v>1</v>
      </c>
      <c r="AF201" s="11">
        <f t="shared" si="9"/>
        <v>1</v>
      </c>
    </row>
    <row r="202" spans="1:32" ht="11.25">
      <c r="A202" s="1" t="s">
        <v>946</v>
      </c>
      <c r="B202" s="3"/>
      <c r="C202" s="3"/>
      <c r="D202" s="3"/>
      <c r="E202" s="3">
        <v>1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9"/>
      <c r="Q202" s="3"/>
      <c r="R202" s="3"/>
      <c r="S202" s="33"/>
      <c r="T202" s="3"/>
      <c r="U202" s="3"/>
      <c r="V202" s="3"/>
      <c r="W202" s="3"/>
      <c r="X202" s="3"/>
      <c r="Y202" s="3"/>
      <c r="Z202" s="9"/>
      <c r="AA202" s="3"/>
      <c r="AB202" s="3"/>
      <c r="AC202" s="3"/>
      <c r="AD202" s="3"/>
      <c r="AE202" s="9">
        <f t="shared" si="8"/>
        <v>1</v>
      </c>
      <c r="AF202" s="11">
        <f t="shared" si="9"/>
        <v>1</v>
      </c>
    </row>
    <row r="203" spans="1:32" ht="11.25">
      <c r="A203" s="1" t="s">
        <v>1284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>
        <v>1</v>
      </c>
      <c r="M203" s="3"/>
      <c r="N203" s="3"/>
      <c r="O203" s="3"/>
      <c r="P203" s="9"/>
      <c r="Q203" s="3"/>
      <c r="R203" s="3"/>
      <c r="S203" s="33"/>
      <c r="T203" s="3"/>
      <c r="U203" s="3"/>
      <c r="V203" s="3"/>
      <c r="W203" s="3"/>
      <c r="X203" s="3"/>
      <c r="Y203" s="3"/>
      <c r="Z203" s="9"/>
      <c r="AA203" s="3"/>
      <c r="AB203" s="3"/>
      <c r="AC203" s="3"/>
      <c r="AD203" s="3"/>
      <c r="AE203" s="9">
        <f t="shared" si="8"/>
        <v>1</v>
      </c>
      <c r="AF203" s="11">
        <f t="shared" si="9"/>
        <v>1</v>
      </c>
    </row>
    <row r="204" spans="1:32" ht="11.25">
      <c r="A204" s="1" t="s">
        <v>1202</v>
      </c>
      <c r="B204" s="3"/>
      <c r="C204" s="3"/>
      <c r="D204" s="3"/>
      <c r="E204" s="3"/>
      <c r="F204" s="3"/>
      <c r="G204" s="3"/>
      <c r="H204" s="3"/>
      <c r="I204" s="3"/>
      <c r="J204" s="3">
        <v>1</v>
      </c>
      <c r="K204" s="3"/>
      <c r="L204" s="3"/>
      <c r="M204" s="3"/>
      <c r="N204" s="3"/>
      <c r="O204" s="3"/>
      <c r="P204" s="9"/>
      <c r="Q204" s="3"/>
      <c r="R204" s="3"/>
      <c r="S204" s="33"/>
      <c r="T204" s="3"/>
      <c r="U204" s="3"/>
      <c r="V204" s="3"/>
      <c r="W204" s="3"/>
      <c r="X204" s="3"/>
      <c r="Y204" s="3"/>
      <c r="Z204" s="9"/>
      <c r="AA204" s="3"/>
      <c r="AB204" s="3"/>
      <c r="AC204" s="3"/>
      <c r="AD204" s="3"/>
      <c r="AE204" s="9">
        <f t="shared" si="8"/>
        <v>1</v>
      </c>
      <c r="AF204" s="11">
        <f t="shared" si="9"/>
        <v>1</v>
      </c>
    </row>
    <row r="205" spans="1:32" ht="11.25">
      <c r="A205" s="1" t="s">
        <v>1080</v>
      </c>
      <c r="B205" s="3"/>
      <c r="C205" s="3"/>
      <c r="D205" s="3"/>
      <c r="E205" s="3"/>
      <c r="F205" s="3"/>
      <c r="G205" s="3">
        <v>1</v>
      </c>
      <c r="H205" s="3"/>
      <c r="I205" s="3"/>
      <c r="J205" s="3"/>
      <c r="K205" s="3"/>
      <c r="L205" s="3"/>
      <c r="M205" s="3"/>
      <c r="N205" s="3"/>
      <c r="O205" s="3"/>
      <c r="P205" s="9"/>
      <c r="Q205" s="3"/>
      <c r="R205" s="3"/>
      <c r="S205" s="33"/>
      <c r="T205" s="3"/>
      <c r="U205" s="3"/>
      <c r="V205" s="3"/>
      <c r="W205" s="3"/>
      <c r="X205" s="3"/>
      <c r="Y205" s="3"/>
      <c r="Z205" s="9"/>
      <c r="AA205" s="3"/>
      <c r="AB205" s="3"/>
      <c r="AC205" s="3"/>
      <c r="AD205" s="3"/>
      <c r="AE205" s="9">
        <f t="shared" si="8"/>
        <v>1</v>
      </c>
      <c r="AF205" s="11">
        <f t="shared" si="9"/>
        <v>1</v>
      </c>
    </row>
    <row r="206" spans="1:32" ht="11.25">
      <c r="A206" s="1" t="s">
        <v>932</v>
      </c>
      <c r="B206" s="3"/>
      <c r="C206" s="3"/>
      <c r="D206" s="3"/>
      <c r="E206" s="3">
        <v>0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9"/>
      <c r="Q206" s="3"/>
      <c r="R206" s="3"/>
      <c r="S206" s="33"/>
      <c r="T206" s="3"/>
      <c r="U206" s="3"/>
      <c r="V206" s="3"/>
      <c r="W206" s="3"/>
      <c r="X206" s="3"/>
      <c r="Y206" s="3"/>
      <c r="Z206" s="9"/>
      <c r="AA206" s="3"/>
      <c r="AB206" s="3"/>
      <c r="AC206" s="3"/>
      <c r="AD206" s="33"/>
      <c r="AE206" s="9">
        <f t="shared" si="8"/>
        <v>0</v>
      </c>
      <c r="AF206" s="11">
        <f t="shared" si="9"/>
        <v>1</v>
      </c>
    </row>
    <row r="207" spans="1:32" ht="11.25">
      <c r="A207" s="1" t="s">
        <v>1199</v>
      </c>
      <c r="B207" s="3"/>
      <c r="C207" s="3"/>
      <c r="D207" s="3"/>
      <c r="E207" s="3"/>
      <c r="F207" s="3"/>
      <c r="G207" s="3"/>
      <c r="H207" s="3"/>
      <c r="I207" s="3"/>
      <c r="J207" s="3">
        <v>0</v>
      </c>
      <c r="K207" s="3"/>
      <c r="L207" s="3"/>
      <c r="M207" s="3"/>
      <c r="N207" s="3"/>
      <c r="O207" s="3"/>
      <c r="P207" s="9"/>
      <c r="Q207" s="3"/>
      <c r="R207" s="3"/>
      <c r="S207" s="33"/>
      <c r="T207" s="3"/>
      <c r="U207" s="3"/>
      <c r="V207" s="3"/>
      <c r="W207" s="3"/>
      <c r="X207" s="3"/>
      <c r="Y207" s="3"/>
      <c r="Z207" s="9"/>
      <c r="AA207" s="3"/>
      <c r="AB207" s="3"/>
      <c r="AC207" s="3"/>
      <c r="AD207" s="3"/>
      <c r="AE207" s="9">
        <f t="shared" si="8"/>
        <v>0</v>
      </c>
      <c r="AF207" s="11">
        <f t="shared" si="9"/>
        <v>1</v>
      </c>
    </row>
    <row r="208" spans="1:32" ht="11.25">
      <c r="A208" s="1" t="s">
        <v>1128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9"/>
      <c r="Q208" s="3"/>
      <c r="R208" s="3"/>
      <c r="S208" s="33"/>
      <c r="T208" s="3"/>
      <c r="U208" s="3"/>
      <c r="V208" s="3"/>
      <c r="W208" s="3"/>
      <c r="X208" s="3"/>
      <c r="Y208" s="3"/>
      <c r="Z208" s="9"/>
      <c r="AA208" s="3"/>
      <c r="AB208" s="3"/>
      <c r="AC208" s="3"/>
      <c r="AD208" s="3"/>
      <c r="AE208" s="9">
        <f t="shared" si="8"/>
        <v>0</v>
      </c>
      <c r="AF208" s="11">
        <f t="shared" si="9"/>
        <v>0</v>
      </c>
    </row>
    <row r="209" spans="1:32" ht="11.25">
      <c r="A209" s="1" t="s">
        <v>1079</v>
      </c>
      <c r="B209" s="3"/>
      <c r="C209" s="3"/>
      <c r="D209" s="3"/>
      <c r="E209" s="3"/>
      <c r="F209" s="3"/>
      <c r="G209" s="3">
        <v>0</v>
      </c>
      <c r="H209" s="3"/>
      <c r="I209" s="3"/>
      <c r="J209" s="3"/>
      <c r="K209" s="3"/>
      <c r="L209" s="3"/>
      <c r="M209" s="3"/>
      <c r="N209" s="3"/>
      <c r="O209" s="3"/>
      <c r="P209" s="9"/>
      <c r="Q209" s="3"/>
      <c r="R209" s="3"/>
      <c r="S209" s="33"/>
      <c r="T209" s="3"/>
      <c r="U209" s="3"/>
      <c r="V209" s="3"/>
      <c r="W209" s="3"/>
      <c r="X209" s="3"/>
      <c r="Y209" s="3"/>
      <c r="Z209" s="9"/>
      <c r="AA209" s="3"/>
      <c r="AB209" s="3"/>
      <c r="AC209" s="3"/>
      <c r="AD209" s="3"/>
      <c r="AE209" s="9">
        <f t="shared" si="8"/>
        <v>0</v>
      </c>
      <c r="AF209" s="11">
        <f t="shared" si="9"/>
        <v>1</v>
      </c>
    </row>
    <row r="210" spans="1:32" ht="11.25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9"/>
      <c r="Q210" s="3"/>
      <c r="R210" s="3"/>
      <c r="S210" s="33"/>
      <c r="T210" s="3"/>
      <c r="U210" s="3"/>
      <c r="V210" s="3"/>
      <c r="W210" s="3"/>
      <c r="X210" s="3"/>
      <c r="Y210" s="3"/>
      <c r="Z210" s="9"/>
      <c r="AA210" s="3"/>
      <c r="AB210" s="3"/>
      <c r="AC210" s="3"/>
      <c r="AD210" s="3"/>
      <c r="AE210" s="9">
        <f aca="true" t="shared" si="10" ref="AE210:AE215">SUM(B210:AD210)</f>
        <v>0</v>
      </c>
      <c r="AF210" s="11">
        <f aca="true" t="shared" si="11" ref="AF210:AF215">COUNTA(B210:AC210)</f>
        <v>0</v>
      </c>
    </row>
    <row r="211" spans="1:32" ht="11.25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9"/>
      <c r="Q211" s="3"/>
      <c r="R211" s="3"/>
      <c r="S211" s="33"/>
      <c r="T211" s="3"/>
      <c r="U211" s="3"/>
      <c r="V211" s="3"/>
      <c r="W211" s="3"/>
      <c r="X211" s="3"/>
      <c r="Y211" s="3"/>
      <c r="Z211" s="9"/>
      <c r="AA211" s="3"/>
      <c r="AB211" s="3"/>
      <c r="AC211" s="3"/>
      <c r="AD211" s="3"/>
      <c r="AE211" s="9">
        <f t="shared" si="10"/>
        <v>0</v>
      </c>
      <c r="AF211" s="11">
        <f t="shared" si="11"/>
        <v>0</v>
      </c>
    </row>
    <row r="212" spans="1:32" ht="11.25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9"/>
      <c r="Q212" s="3"/>
      <c r="R212" s="3"/>
      <c r="S212" s="33"/>
      <c r="T212" s="3"/>
      <c r="U212" s="3"/>
      <c r="V212" s="3"/>
      <c r="W212" s="3"/>
      <c r="X212" s="3"/>
      <c r="Y212" s="3"/>
      <c r="Z212" s="9"/>
      <c r="AA212" s="3"/>
      <c r="AB212" s="3"/>
      <c r="AC212" s="3"/>
      <c r="AD212" s="3"/>
      <c r="AE212" s="9">
        <f t="shared" si="10"/>
        <v>0</v>
      </c>
      <c r="AF212" s="11">
        <f t="shared" si="11"/>
        <v>0</v>
      </c>
    </row>
    <row r="213" spans="1:32" ht="11.25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9"/>
      <c r="Q213" s="3"/>
      <c r="R213" s="3"/>
      <c r="S213" s="33"/>
      <c r="T213" s="3"/>
      <c r="U213" s="3"/>
      <c r="V213" s="3"/>
      <c r="W213" s="3"/>
      <c r="X213" s="3"/>
      <c r="Y213" s="3"/>
      <c r="Z213" s="9"/>
      <c r="AA213" s="3"/>
      <c r="AB213" s="3"/>
      <c r="AC213" s="3"/>
      <c r="AD213" s="3"/>
      <c r="AE213" s="9">
        <f t="shared" si="10"/>
        <v>0</v>
      </c>
      <c r="AF213" s="11">
        <f t="shared" si="11"/>
        <v>0</v>
      </c>
    </row>
    <row r="214" spans="1:32" ht="11.25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9"/>
      <c r="Q214" s="3"/>
      <c r="R214" s="3"/>
      <c r="S214" s="33"/>
      <c r="T214" s="3"/>
      <c r="U214" s="3"/>
      <c r="V214" s="3"/>
      <c r="W214" s="3"/>
      <c r="X214" s="3"/>
      <c r="Y214" s="3"/>
      <c r="Z214" s="9"/>
      <c r="AA214" s="3"/>
      <c r="AB214" s="3"/>
      <c r="AC214" s="3"/>
      <c r="AD214" s="3"/>
      <c r="AE214" s="9">
        <f t="shared" si="10"/>
        <v>0</v>
      </c>
      <c r="AF214" s="11">
        <f t="shared" si="11"/>
        <v>0</v>
      </c>
    </row>
    <row r="215" spans="1:32" ht="11.25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9"/>
      <c r="Q215" s="3"/>
      <c r="R215" s="3"/>
      <c r="S215" s="33"/>
      <c r="T215" s="3"/>
      <c r="U215" s="3"/>
      <c r="V215" s="3"/>
      <c r="W215" s="3"/>
      <c r="X215" s="3"/>
      <c r="Y215" s="3"/>
      <c r="Z215" s="9"/>
      <c r="AA215" s="3"/>
      <c r="AB215" s="3"/>
      <c r="AC215" s="3"/>
      <c r="AD215" s="3"/>
      <c r="AE215" s="9">
        <f t="shared" si="10"/>
        <v>0</v>
      </c>
      <c r="AF215" s="11">
        <f t="shared" si="11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SheetLayoutView="100" zoomScalePageLayoutView="0" workbookViewId="0" topLeftCell="A1">
      <pane xSplit="1" ySplit="1" topLeftCell="B4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8" sqref="A68"/>
    </sheetView>
  </sheetViews>
  <sheetFormatPr defaultColWidth="11.421875" defaultRowHeight="12.75"/>
  <cols>
    <col min="1" max="1" width="7.7109375" style="7" customWidth="1"/>
    <col min="2" max="6" width="3.00390625" style="7" bestFit="1" customWidth="1"/>
    <col min="7" max="7" width="3.00390625" style="20" bestFit="1" customWidth="1"/>
    <col min="8" max="11" width="3.00390625" style="7" bestFit="1" customWidth="1"/>
    <col min="12" max="12" width="3.00390625" style="24" bestFit="1" customWidth="1"/>
    <col min="13" max="14" width="3.00390625" style="7" bestFit="1" customWidth="1"/>
    <col min="15" max="15" width="3.00390625" style="34" bestFit="1" customWidth="1"/>
    <col min="16" max="18" width="3.00390625" style="20" bestFit="1" customWidth="1"/>
    <col min="19" max="21" width="3.00390625" style="7" bestFit="1" customWidth="1"/>
    <col min="22" max="23" width="3.00390625" style="7" customWidth="1"/>
    <col min="24" max="24" width="3.00390625" style="7" bestFit="1" customWidth="1"/>
    <col min="25" max="25" width="7.140625" style="11" bestFit="1" customWidth="1"/>
    <col min="26" max="26" width="3.421875" style="11" bestFit="1" customWidth="1"/>
    <col min="27" max="27" width="2.7109375" style="6" bestFit="1" customWidth="1"/>
    <col min="28" max="28" width="13.28125" style="6" customWidth="1"/>
    <col min="29" max="47" width="3.7109375" style="6" customWidth="1"/>
    <col min="48" max="16384" width="11.421875" style="6" customWidth="1"/>
  </cols>
  <sheetData>
    <row r="1" spans="1:31" ht="37.5" customHeight="1">
      <c r="A1" s="2" t="s">
        <v>359</v>
      </c>
      <c r="B1" s="31" t="s">
        <v>366</v>
      </c>
      <c r="C1" s="31" t="s">
        <v>5</v>
      </c>
      <c r="D1" s="31" t="s">
        <v>406</v>
      </c>
      <c r="E1" s="31" t="s">
        <v>484</v>
      </c>
      <c r="F1" s="31" t="s">
        <v>177</v>
      </c>
      <c r="G1" s="31" t="s">
        <v>1508</v>
      </c>
      <c r="H1" s="31" t="s">
        <v>287</v>
      </c>
      <c r="I1" s="31" t="s">
        <v>18</v>
      </c>
      <c r="J1" s="31" t="s">
        <v>34</v>
      </c>
      <c r="K1" s="31" t="s">
        <v>59</v>
      </c>
      <c r="L1" s="31" t="s">
        <v>10</v>
      </c>
      <c r="M1" s="31" t="s">
        <v>132</v>
      </c>
      <c r="N1" s="32" t="s">
        <v>94</v>
      </c>
      <c r="O1" s="32" t="s">
        <v>175</v>
      </c>
      <c r="P1" s="32" t="s">
        <v>15</v>
      </c>
      <c r="Q1" s="31" t="s">
        <v>12</v>
      </c>
      <c r="R1" s="31" t="s">
        <v>13</v>
      </c>
      <c r="S1" s="32" t="s">
        <v>152</v>
      </c>
      <c r="T1" s="32" t="s">
        <v>351</v>
      </c>
      <c r="U1" s="31" t="s">
        <v>19</v>
      </c>
      <c r="V1" s="31" t="s">
        <v>435</v>
      </c>
      <c r="W1" s="31"/>
      <c r="X1" s="31"/>
      <c r="Y1" s="42" t="s">
        <v>259</v>
      </c>
      <c r="Z1" s="9"/>
      <c r="AB1" s="57"/>
      <c r="AC1" s="57"/>
      <c r="AD1" s="57"/>
      <c r="AE1" s="57"/>
    </row>
    <row r="2" spans="1:28" ht="11.25">
      <c r="A2" s="3" t="s">
        <v>367</v>
      </c>
      <c r="B2" s="3">
        <v>26</v>
      </c>
      <c r="C2" s="3"/>
      <c r="D2" s="3">
        <v>18</v>
      </c>
      <c r="E2" s="3"/>
      <c r="F2" s="66">
        <v>2</v>
      </c>
      <c r="G2" s="3"/>
      <c r="H2" s="3"/>
      <c r="I2" s="3"/>
      <c r="J2" s="3"/>
      <c r="K2" s="3">
        <v>15</v>
      </c>
      <c r="L2" s="73">
        <v>4</v>
      </c>
      <c r="M2" s="66">
        <v>12</v>
      </c>
      <c r="N2" s="3"/>
      <c r="O2" s="33">
        <v>21</v>
      </c>
      <c r="P2" s="3"/>
      <c r="Q2" s="3">
        <v>15</v>
      </c>
      <c r="R2" s="66">
        <v>12</v>
      </c>
      <c r="S2" s="3"/>
      <c r="T2" s="3"/>
      <c r="U2" s="3">
        <v>24</v>
      </c>
      <c r="V2" s="3"/>
      <c r="W2" s="3"/>
      <c r="X2" s="3"/>
      <c r="Y2" s="9">
        <f>-F2-L2-R2-M2</f>
        <v>-30</v>
      </c>
      <c r="Z2" s="9">
        <f aca="true" t="shared" si="0" ref="Z2:Z33">SUM(B2:Y2)</f>
        <v>119</v>
      </c>
      <c r="AA2" s="11">
        <f aca="true" t="shared" si="1" ref="AA2:AA33">COUNTA(B2:X2)</f>
        <v>10</v>
      </c>
      <c r="AB2" s="12"/>
    </row>
    <row r="3" spans="1:28" ht="11.25">
      <c r="A3" s="3" t="s">
        <v>7</v>
      </c>
      <c r="B3" s="3">
        <v>20</v>
      </c>
      <c r="C3" s="3">
        <v>20</v>
      </c>
      <c r="D3" s="3"/>
      <c r="E3" s="3"/>
      <c r="F3" s="3"/>
      <c r="G3" s="3"/>
      <c r="H3" s="3"/>
      <c r="I3" s="3">
        <v>26</v>
      </c>
      <c r="J3" s="3"/>
      <c r="K3" s="3"/>
      <c r="L3" s="9">
        <v>18</v>
      </c>
      <c r="M3" s="3"/>
      <c r="N3" s="3"/>
      <c r="O3" s="33">
        <v>19</v>
      </c>
      <c r="P3" s="3"/>
      <c r="Q3" s="3"/>
      <c r="R3" s="3">
        <v>10</v>
      </c>
      <c r="S3" s="3"/>
      <c r="T3" s="3"/>
      <c r="U3" s="3"/>
      <c r="V3" s="3"/>
      <c r="W3" s="3"/>
      <c r="X3" s="3"/>
      <c r="Y3" s="9"/>
      <c r="Z3" s="9">
        <f t="shared" si="0"/>
        <v>113</v>
      </c>
      <c r="AA3" s="11">
        <f t="shared" si="1"/>
        <v>6</v>
      </c>
      <c r="AB3" s="12"/>
    </row>
    <row r="4" spans="1:28" ht="11.25">
      <c r="A4" s="3" t="s">
        <v>154</v>
      </c>
      <c r="B4" s="3"/>
      <c r="C4" s="3"/>
      <c r="D4" s="3"/>
      <c r="E4" s="3">
        <v>24</v>
      </c>
      <c r="F4" s="3"/>
      <c r="G4" s="3">
        <v>20</v>
      </c>
      <c r="H4" s="3"/>
      <c r="I4" s="3"/>
      <c r="J4" s="3">
        <v>7</v>
      </c>
      <c r="K4" s="3"/>
      <c r="L4" s="9"/>
      <c r="M4" s="3"/>
      <c r="N4" s="3">
        <v>14</v>
      </c>
      <c r="O4" s="33"/>
      <c r="P4" s="3"/>
      <c r="Q4" s="3"/>
      <c r="R4" s="3"/>
      <c r="S4" s="3">
        <v>24</v>
      </c>
      <c r="T4" s="3">
        <v>21</v>
      </c>
      <c r="U4" s="3"/>
      <c r="V4" s="3"/>
      <c r="W4" s="3"/>
      <c r="X4" s="3"/>
      <c r="Y4" s="9"/>
      <c r="Z4" s="9">
        <f t="shared" si="0"/>
        <v>110</v>
      </c>
      <c r="AA4" s="11">
        <f t="shared" si="1"/>
        <v>6</v>
      </c>
      <c r="AB4" s="12"/>
    </row>
    <row r="5" spans="1:28" ht="11.25">
      <c r="A5" s="9" t="s">
        <v>59</v>
      </c>
      <c r="B5" s="3"/>
      <c r="C5" s="3">
        <v>17</v>
      </c>
      <c r="D5" s="3">
        <v>21</v>
      </c>
      <c r="E5" s="3"/>
      <c r="F5" s="3"/>
      <c r="G5" s="3"/>
      <c r="H5" s="3"/>
      <c r="I5" s="3">
        <v>11</v>
      </c>
      <c r="J5" s="3"/>
      <c r="K5" s="3">
        <v>9</v>
      </c>
      <c r="L5" s="3"/>
      <c r="M5" s="66">
        <v>8</v>
      </c>
      <c r="N5" s="3"/>
      <c r="O5" s="33"/>
      <c r="P5" s="3">
        <v>26</v>
      </c>
      <c r="Q5" s="66">
        <v>1</v>
      </c>
      <c r="R5" s="3">
        <v>16</v>
      </c>
      <c r="S5" s="3"/>
      <c r="T5" s="3"/>
      <c r="U5" s="66">
        <v>6</v>
      </c>
      <c r="V5" s="3"/>
      <c r="W5" s="3"/>
      <c r="X5" s="3"/>
      <c r="Y5" s="9">
        <f>-Q5-M5-U5</f>
        <v>-15</v>
      </c>
      <c r="Z5" s="9">
        <f t="shared" si="0"/>
        <v>100</v>
      </c>
      <c r="AA5" s="11">
        <f t="shared" si="1"/>
        <v>9</v>
      </c>
      <c r="AB5" s="12"/>
    </row>
    <row r="6" spans="1:28" ht="11.25">
      <c r="A6" s="9" t="s">
        <v>287</v>
      </c>
      <c r="B6" s="3"/>
      <c r="C6" s="3">
        <v>16</v>
      </c>
      <c r="D6" s="3">
        <v>14</v>
      </c>
      <c r="E6" s="3"/>
      <c r="F6" s="3"/>
      <c r="G6" s="3"/>
      <c r="H6" s="3"/>
      <c r="I6" s="3">
        <v>17</v>
      </c>
      <c r="J6" s="3"/>
      <c r="K6" s="66">
        <v>9</v>
      </c>
      <c r="L6" s="3"/>
      <c r="M6" s="66">
        <v>11</v>
      </c>
      <c r="N6" s="3"/>
      <c r="O6" s="33"/>
      <c r="P6" s="66">
        <v>2</v>
      </c>
      <c r="Q6" s="3">
        <v>15</v>
      </c>
      <c r="R6" s="3">
        <v>14</v>
      </c>
      <c r="S6" s="66">
        <v>4</v>
      </c>
      <c r="T6" s="3"/>
      <c r="U6" s="3">
        <v>16</v>
      </c>
      <c r="V6" s="3"/>
      <c r="W6" s="3"/>
      <c r="X6" s="3"/>
      <c r="Y6" s="9">
        <f>-P6-K6-S6-M6</f>
        <v>-26</v>
      </c>
      <c r="Z6" s="9">
        <f t="shared" si="0"/>
        <v>92</v>
      </c>
      <c r="AA6" s="11">
        <f t="shared" si="1"/>
        <v>10</v>
      </c>
      <c r="AB6" s="12"/>
    </row>
    <row r="7" spans="1:28" ht="11.25">
      <c r="A7" s="3" t="s">
        <v>5</v>
      </c>
      <c r="B7" s="3"/>
      <c r="C7" s="3"/>
      <c r="D7" s="3"/>
      <c r="E7" s="3"/>
      <c r="F7" s="3"/>
      <c r="G7" s="66">
        <v>3</v>
      </c>
      <c r="H7" s="3"/>
      <c r="I7" s="3">
        <v>16</v>
      </c>
      <c r="J7" s="3"/>
      <c r="K7" s="3">
        <v>18</v>
      </c>
      <c r="L7" s="9">
        <v>5</v>
      </c>
      <c r="M7" s="3"/>
      <c r="N7" s="3"/>
      <c r="O7" s="33"/>
      <c r="P7" s="3"/>
      <c r="Q7" s="3">
        <v>23</v>
      </c>
      <c r="R7" s="3"/>
      <c r="S7" s="3">
        <v>4</v>
      </c>
      <c r="T7" s="3"/>
      <c r="U7" s="3">
        <v>25</v>
      </c>
      <c r="V7" s="3"/>
      <c r="W7" s="3"/>
      <c r="X7" s="3"/>
      <c r="Y7" s="9">
        <f>-G7</f>
        <v>-3</v>
      </c>
      <c r="Z7" s="9">
        <f t="shared" si="0"/>
        <v>91</v>
      </c>
      <c r="AA7" s="11">
        <f t="shared" si="1"/>
        <v>7</v>
      </c>
      <c r="AB7" s="12"/>
    </row>
    <row r="8" spans="1:28" ht="11.25">
      <c r="A8" s="3" t="s">
        <v>19</v>
      </c>
      <c r="B8" s="3"/>
      <c r="C8" s="3">
        <v>17</v>
      </c>
      <c r="D8" s="3"/>
      <c r="E8" s="3"/>
      <c r="F8" s="3"/>
      <c r="G8" s="3">
        <v>15</v>
      </c>
      <c r="H8" s="3">
        <v>22</v>
      </c>
      <c r="I8" s="3"/>
      <c r="J8" s="3"/>
      <c r="K8" s="3">
        <v>15</v>
      </c>
      <c r="L8" s="9"/>
      <c r="M8" s="3"/>
      <c r="N8" s="3"/>
      <c r="O8" s="33"/>
      <c r="P8" s="3"/>
      <c r="Q8" s="3">
        <v>12</v>
      </c>
      <c r="R8" s="3"/>
      <c r="S8" s="66">
        <v>4</v>
      </c>
      <c r="T8" s="3"/>
      <c r="U8" s="3">
        <v>7</v>
      </c>
      <c r="V8" s="3"/>
      <c r="W8" s="3"/>
      <c r="X8" s="3"/>
      <c r="Y8" s="9">
        <f>-S8</f>
        <v>-4</v>
      </c>
      <c r="Z8" s="9">
        <f t="shared" si="0"/>
        <v>88</v>
      </c>
      <c r="AA8" s="11">
        <f t="shared" si="1"/>
        <v>7</v>
      </c>
      <c r="AB8" s="12"/>
    </row>
    <row r="9" spans="1:28" ht="11.25">
      <c r="A9" s="3" t="s">
        <v>406</v>
      </c>
      <c r="B9" s="3"/>
      <c r="C9" s="66">
        <v>9</v>
      </c>
      <c r="D9" s="3"/>
      <c r="E9" s="3"/>
      <c r="F9" s="3"/>
      <c r="G9" s="3"/>
      <c r="H9" s="66">
        <v>5</v>
      </c>
      <c r="I9" s="3">
        <v>11</v>
      </c>
      <c r="J9" s="3"/>
      <c r="K9" s="66">
        <v>9</v>
      </c>
      <c r="L9" s="9">
        <v>15</v>
      </c>
      <c r="M9" s="3">
        <v>14</v>
      </c>
      <c r="N9" s="3"/>
      <c r="O9" s="33"/>
      <c r="P9" s="3">
        <v>16</v>
      </c>
      <c r="Q9" s="3">
        <v>15</v>
      </c>
      <c r="R9" s="66">
        <v>11</v>
      </c>
      <c r="S9" s="66">
        <v>5</v>
      </c>
      <c r="T9" s="3"/>
      <c r="U9" s="3">
        <v>13</v>
      </c>
      <c r="V9" s="3"/>
      <c r="W9" s="3"/>
      <c r="X9" s="3"/>
      <c r="Y9" s="9">
        <f>-H9-C9-K9-S9-R9</f>
        <v>-39</v>
      </c>
      <c r="Z9" s="9">
        <f t="shared" si="0"/>
        <v>84</v>
      </c>
      <c r="AA9" s="11">
        <f t="shared" si="1"/>
        <v>11</v>
      </c>
      <c r="AB9" s="12"/>
    </row>
    <row r="10" spans="1:28" ht="11.25">
      <c r="A10" s="3" t="s">
        <v>3</v>
      </c>
      <c r="B10" s="3"/>
      <c r="C10" s="3"/>
      <c r="D10" s="3"/>
      <c r="E10" s="3">
        <v>23</v>
      </c>
      <c r="F10" s="3"/>
      <c r="G10" s="3"/>
      <c r="H10" s="3"/>
      <c r="I10" s="3"/>
      <c r="J10" s="3">
        <v>22</v>
      </c>
      <c r="K10" s="3"/>
      <c r="L10" s="9"/>
      <c r="M10" s="3"/>
      <c r="N10" s="3">
        <v>23</v>
      </c>
      <c r="O10" s="33"/>
      <c r="P10" s="3"/>
      <c r="Q10" s="3"/>
      <c r="R10" s="3"/>
      <c r="S10" s="3"/>
      <c r="T10" s="3"/>
      <c r="U10" s="3"/>
      <c r="V10" s="3"/>
      <c r="W10" s="3"/>
      <c r="X10" s="3"/>
      <c r="Y10" s="9"/>
      <c r="Z10" s="9">
        <f aca="true" t="shared" si="2" ref="Z10:Z16">SUM(B10:Y10)</f>
        <v>68</v>
      </c>
      <c r="AA10" s="11">
        <f aca="true" t="shared" si="3" ref="AA10:AA16">COUNTA(B10:X10)</f>
        <v>3</v>
      </c>
      <c r="AB10" s="12"/>
    </row>
    <row r="11" spans="1:28" ht="11.25">
      <c r="A11" s="3" t="s">
        <v>374</v>
      </c>
      <c r="B11" s="3"/>
      <c r="C11" s="3"/>
      <c r="D11" s="3"/>
      <c r="E11" s="3">
        <v>21</v>
      </c>
      <c r="F11" s="3"/>
      <c r="G11" s="3"/>
      <c r="H11" s="3"/>
      <c r="I11" s="3"/>
      <c r="J11" s="3">
        <v>21</v>
      </c>
      <c r="K11" s="3"/>
      <c r="L11" s="9"/>
      <c r="M11" s="3"/>
      <c r="N11" s="3">
        <v>22</v>
      </c>
      <c r="O11" s="33"/>
      <c r="P11" s="3"/>
      <c r="Q11" s="3"/>
      <c r="R11" s="3"/>
      <c r="S11" s="3"/>
      <c r="T11" s="3"/>
      <c r="U11" s="3"/>
      <c r="V11" s="3"/>
      <c r="W11" s="3"/>
      <c r="X11" s="3"/>
      <c r="Y11" s="9"/>
      <c r="Z11" s="9">
        <f t="shared" si="2"/>
        <v>64</v>
      </c>
      <c r="AA11" s="11">
        <f t="shared" si="3"/>
        <v>3</v>
      </c>
      <c r="AB11" s="12"/>
    </row>
    <row r="12" spans="1:27" ht="11.25">
      <c r="A12" s="3" t="s">
        <v>18</v>
      </c>
      <c r="B12" s="3"/>
      <c r="C12" s="3"/>
      <c r="D12" s="3">
        <v>10</v>
      </c>
      <c r="E12" s="3"/>
      <c r="F12" s="3"/>
      <c r="G12" s="3"/>
      <c r="H12" s="3">
        <v>10</v>
      </c>
      <c r="I12" s="3">
        <v>8</v>
      </c>
      <c r="J12" s="3"/>
      <c r="K12" s="3">
        <v>8</v>
      </c>
      <c r="L12" s="9"/>
      <c r="M12" s="3"/>
      <c r="N12" s="3"/>
      <c r="O12" s="33"/>
      <c r="P12" s="3">
        <v>15</v>
      </c>
      <c r="Q12" s="66">
        <v>3</v>
      </c>
      <c r="R12" s="3">
        <v>12</v>
      </c>
      <c r="S12" s="3"/>
      <c r="T12" s="3"/>
      <c r="U12" s="3"/>
      <c r="V12" s="3"/>
      <c r="W12" s="3"/>
      <c r="X12" s="3"/>
      <c r="Y12" s="9">
        <f>-Q12</f>
        <v>-3</v>
      </c>
      <c r="Z12" s="9">
        <f t="shared" si="2"/>
        <v>63</v>
      </c>
      <c r="AA12" s="11">
        <f t="shared" si="3"/>
        <v>7</v>
      </c>
    </row>
    <row r="13" spans="1:27" ht="11.25">
      <c r="A13" s="3" t="s">
        <v>384</v>
      </c>
      <c r="B13" s="3"/>
      <c r="C13" s="3"/>
      <c r="D13" s="3"/>
      <c r="E13" s="3"/>
      <c r="F13" s="3"/>
      <c r="G13" s="66">
        <v>3</v>
      </c>
      <c r="H13" s="66">
        <v>2</v>
      </c>
      <c r="I13" s="3">
        <v>9</v>
      </c>
      <c r="J13" s="3"/>
      <c r="K13" s="3">
        <v>12</v>
      </c>
      <c r="L13" s="9"/>
      <c r="M13" s="3"/>
      <c r="N13" s="3"/>
      <c r="O13" s="33"/>
      <c r="P13" s="3"/>
      <c r="Q13" s="3">
        <v>12</v>
      </c>
      <c r="R13" s="3">
        <v>11</v>
      </c>
      <c r="S13" s="3">
        <v>14</v>
      </c>
      <c r="T13" s="3"/>
      <c r="U13" s="3"/>
      <c r="V13" s="3">
        <v>5</v>
      </c>
      <c r="W13" s="3"/>
      <c r="X13" s="3"/>
      <c r="Y13" s="9">
        <f>-H13-G13</f>
        <v>-5</v>
      </c>
      <c r="Z13" s="9">
        <f t="shared" si="2"/>
        <v>63</v>
      </c>
      <c r="AA13" s="11">
        <f t="shared" si="3"/>
        <v>8</v>
      </c>
    </row>
    <row r="14" spans="1:27" ht="11.25">
      <c r="A14" s="3" t="s">
        <v>152</v>
      </c>
      <c r="B14" s="3"/>
      <c r="C14" s="3">
        <v>7</v>
      </c>
      <c r="D14" s="3"/>
      <c r="E14" s="3"/>
      <c r="F14" s="3"/>
      <c r="G14" s="3">
        <v>11</v>
      </c>
      <c r="H14" s="3">
        <v>12</v>
      </c>
      <c r="I14" s="3"/>
      <c r="J14" s="3"/>
      <c r="K14" s="3"/>
      <c r="L14" s="9"/>
      <c r="M14" s="3"/>
      <c r="N14" s="3"/>
      <c r="O14" s="33"/>
      <c r="P14" s="3"/>
      <c r="Q14" s="3"/>
      <c r="R14" s="3">
        <v>21</v>
      </c>
      <c r="S14" s="3">
        <v>1</v>
      </c>
      <c r="T14" s="3"/>
      <c r="U14" s="3">
        <v>10</v>
      </c>
      <c r="V14" s="3"/>
      <c r="W14" s="3"/>
      <c r="X14" s="3"/>
      <c r="Y14" s="9"/>
      <c r="Z14" s="9">
        <f t="shared" si="2"/>
        <v>62</v>
      </c>
      <c r="AA14" s="11">
        <f t="shared" si="3"/>
        <v>6</v>
      </c>
    </row>
    <row r="15" spans="1:28" ht="11.25">
      <c r="A15" s="3" t="s">
        <v>158</v>
      </c>
      <c r="B15" s="3"/>
      <c r="C15" s="3">
        <v>10</v>
      </c>
      <c r="D15" s="3"/>
      <c r="E15" s="3"/>
      <c r="F15" s="3"/>
      <c r="G15" s="3"/>
      <c r="H15" s="3">
        <v>15</v>
      </c>
      <c r="I15" s="3">
        <v>12</v>
      </c>
      <c r="J15" s="3"/>
      <c r="K15" s="3"/>
      <c r="L15" s="9"/>
      <c r="M15" s="3">
        <v>15</v>
      </c>
      <c r="N15" s="3"/>
      <c r="O15" s="33"/>
      <c r="P15" s="3"/>
      <c r="Q15" s="3"/>
      <c r="R15" s="3"/>
      <c r="S15" s="3">
        <v>8</v>
      </c>
      <c r="T15" s="3"/>
      <c r="U15" s="3"/>
      <c r="V15" s="3"/>
      <c r="W15" s="3"/>
      <c r="X15" s="3"/>
      <c r="Y15" s="9"/>
      <c r="Z15" s="9">
        <f t="shared" si="2"/>
        <v>60</v>
      </c>
      <c r="AA15" s="11">
        <f t="shared" si="3"/>
        <v>5</v>
      </c>
      <c r="AB15" s="55"/>
    </row>
    <row r="16" spans="1:27" ht="11.25">
      <c r="A16" s="3" t="s">
        <v>174</v>
      </c>
      <c r="B16" s="3">
        <v>2</v>
      </c>
      <c r="C16" s="3"/>
      <c r="D16" s="3"/>
      <c r="E16" s="3"/>
      <c r="F16" s="3">
        <v>9</v>
      </c>
      <c r="G16" s="3"/>
      <c r="H16" s="3"/>
      <c r="I16" s="3"/>
      <c r="J16" s="3"/>
      <c r="K16" s="3">
        <v>9</v>
      </c>
      <c r="L16" s="9">
        <v>11</v>
      </c>
      <c r="M16" s="3"/>
      <c r="N16" s="3"/>
      <c r="O16" s="33">
        <v>7</v>
      </c>
      <c r="P16" s="3"/>
      <c r="Q16" s="3">
        <v>13</v>
      </c>
      <c r="R16" s="66">
        <v>3</v>
      </c>
      <c r="S16" s="3"/>
      <c r="T16" s="3"/>
      <c r="U16" s="3">
        <v>7</v>
      </c>
      <c r="V16" s="3"/>
      <c r="W16" s="3"/>
      <c r="X16" s="3"/>
      <c r="Y16" s="9">
        <f>-B16-R16</f>
        <v>-5</v>
      </c>
      <c r="Z16" s="9">
        <f t="shared" si="2"/>
        <v>56</v>
      </c>
      <c r="AA16" s="11">
        <f t="shared" si="3"/>
        <v>8</v>
      </c>
    </row>
    <row r="17" spans="1:28" ht="11.25">
      <c r="A17" s="9" t="s">
        <v>465</v>
      </c>
      <c r="B17" s="3"/>
      <c r="C17" s="3">
        <v>25</v>
      </c>
      <c r="D17" s="3"/>
      <c r="E17" s="3"/>
      <c r="F17" s="3"/>
      <c r="G17" s="3">
        <v>13</v>
      </c>
      <c r="H17" s="3">
        <v>10</v>
      </c>
      <c r="I17" s="3"/>
      <c r="J17" s="3"/>
      <c r="K17" s="3"/>
      <c r="L17" s="3"/>
      <c r="M17" s="3"/>
      <c r="N17" s="3"/>
      <c r="O17" s="33"/>
      <c r="P17" s="3"/>
      <c r="Q17" s="3"/>
      <c r="R17" s="3"/>
      <c r="S17" s="3">
        <v>5</v>
      </c>
      <c r="T17" s="3"/>
      <c r="U17" s="3">
        <v>2</v>
      </c>
      <c r="V17" s="3"/>
      <c r="W17" s="3"/>
      <c r="X17" s="3"/>
      <c r="Y17" s="9"/>
      <c r="Z17" s="9">
        <f t="shared" si="0"/>
        <v>55</v>
      </c>
      <c r="AA17" s="11">
        <f t="shared" si="1"/>
        <v>5</v>
      </c>
      <c r="AB17" s="12"/>
    </row>
    <row r="18" spans="1:27" ht="11.25">
      <c r="A18" s="3" t="s">
        <v>132</v>
      </c>
      <c r="B18" s="3"/>
      <c r="C18" s="66">
        <v>4</v>
      </c>
      <c r="D18" s="3"/>
      <c r="E18" s="3"/>
      <c r="F18" s="3"/>
      <c r="G18" s="3"/>
      <c r="H18" s="3">
        <v>11</v>
      </c>
      <c r="I18" s="3">
        <v>10</v>
      </c>
      <c r="J18" s="3"/>
      <c r="K18" s="66">
        <v>2</v>
      </c>
      <c r="L18" s="9"/>
      <c r="M18" s="3">
        <v>10</v>
      </c>
      <c r="N18" s="3"/>
      <c r="O18" s="33"/>
      <c r="P18" s="66">
        <v>1</v>
      </c>
      <c r="Q18" s="3">
        <v>3</v>
      </c>
      <c r="R18" s="3">
        <v>10</v>
      </c>
      <c r="S18" s="3"/>
      <c r="T18" s="3"/>
      <c r="U18" s="3">
        <v>8</v>
      </c>
      <c r="V18" s="3"/>
      <c r="W18" s="3"/>
      <c r="X18" s="3"/>
      <c r="Y18" s="9">
        <f>-P18-K18-C18</f>
        <v>-7</v>
      </c>
      <c r="Z18" s="9">
        <f t="shared" si="0"/>
        <v>52</v>
      </c>
      <c r="AA18" s="11">
        <f t="shared" si="1"/>
        <v>9</v>
      </c>
    </row>
    <row r="19" spans="1:27" ht="11.25">
      <c r="A19" s="3" t="s">
        <v>177</v>
      </c>
      <c r="B19" s="3"/>
      <c r="C19" s="3"/>
      <c r="D19" s="3">
        <v>3</v>
      </c>
      <c r="E19" s="3"/>
      <c r="F19" s="3">
        <v>11</v>
      </c>
      <c r="G19" s="3"/>
      <c r="H19" s="3">
        <v>12</v>
      </c>
      <c r="I19" s="3"/>
      <c r="J19" s="3"/>
      <c r="K19" s="3"/>
      <c r="L19" s="9">
        <v>9</v>
      </c>
      <c r="M19" s="3"/>
      <c r="N19" s="3"/>
      <c r="O19" s="33"/>
      <c r="P19" s="66">
        <v>3</v>
      </c>
      <c r="Q19" s="66">
        <v>1</v>
      </c>
      <c r="R19" s="3"/>
      <c r="S19" s="3">
        <v>5</v>
      </c>
      <c r="T19" s="3"/>
      <c r="U19" s="3">
        <v>6</v>
      </c>
      <c r="V19" s="3"/>
      <c r="W19" s="3"/>
      <c r="X19" s="3"/>
      <c r="Y19" s="9">
        <f>-P19-Q19</f>
        <v>-4</v>
      </c>
      <c r="Z19" s="9">
        <f t="shared" si="0"/>
        <v>46</v>
      </c>
      <c r="AA19" s="11">
        <f t="shared" si="1"/>
        <v>8</v>
      </c>
    </row>
    <row r="20" spans="1:27" ht="11.25">
      <c r="A20" s="9" t="s">
        <v>13</v>
      </c>
      <c r="B20" s="3"/>
      <c r="C20" s="3">
        <v>6</v>
      </c>
      <c r="D20" s="3">
        <v>6</v>
      </c>
      <c r="E20" s="3"/>
      <c r="F20" s="3"/>
      <c r="G20" s="3"/>
      <c r="H20" s="3">
        <v>9</v>
      </c>
      <c r="I20" s="3">
        <v>7</v>
      </c>
      <c r="J20" s="3"/>
      <c r="K20" s="3">
        <v>7</v>
      </c>
      <c r="L20" s="3">
        <v>3</v>
      </c>
      <c r="M20" s="3"/>
      <c r="N20" s="3"/>
      <c r="O20" s="33"/>
      <c r="P20" s="3"/>
      <c r="Q20" s="3"/>
      <c r="R20" s="3"/>
      <c r="S20" s="3"/>
      <c r="T20" s="3"/>
      <c r="U20" s="3"/>
      <c r="V20" s="3"/>
      <c r="W20" s="3"/>
      <c r="X20" s="3"/>
      <c r="Y20" s="9"/>
      <c r="Z20" s="9">
        <f t="shared" si="0"/>
        <v>38</v>
      </c>
      <c r="AA20" s="11">
        <f t="shared" si="1"/>
        <v>6</v>
      </c>
    </row>
    <row r="21" spans="1:27" ht="11.25">
      <c r="A21" s="3" t="s">
        <v>15</v>
      </c>
      <c r="B21" s="3"/>
      <c r="C21" s="3"/>
      <c r="D21" s="3"/>
      <c r="E21" s="3"/>
      <c r="F21" s="3">
        <v>17</v>
      </c>
      <c r="G21" s="3"/>
      <c r="H21" s="3"/>
      <c r="I21" s="3"/>
      <c r="J21" s="3"/>
      <c r="K21" s="3">
        <v>3</v>
      </c>
      <c r="L21" s="9"/>
      <c r="M21" s="3"/>
      <c r="N21" s="3"/>
      <c r="O21" s="33"/>
      <c r="P21" s="3"/>
      <c r="Q21" s="3">
        <v>3</v>
      </c>
      <c r="R21" s="3">
        <v>14</v>
      </c>
      <c r="S21" s="3"/>
      <c r="T21" s="3"/>
      <c r="U21" s="3"/>
      <c r="V21" s="3"/>
      <c r="W21" s="3"/>
      <c r="X21" s="3"/>
      <c r="Y21" s="9"/>
      <c r="Z21" s="9">
        <f t="shared" si="0"/>
        <v>37</v>
      </c>
      <c r="AA21" s="11">
        <f t="shared" si="1"/>
        <v>4</v>
      </c>
    </row>
    <row r="22" spans="1:27" ht="11.25">
      <c r="A22" s="9" t="s">
        <v>230</v>
      </c>
      <c r="B22" s="3"/>
      <c r="C22" s="3"/>
      <c r="D22" s="3"/>
      <c r="E22" s="3"/>
      <c r="F22" s="3"/>
      <c r="G22" s="3"/>
      <c r="H22" s="3"/>
      <c r="I22" s="3"/>
      <c r="J22" s="3"/>
      <c r="K22" s="3">
        <v>14</v>
      </c>
      <c r="L22" s="3"/>
      <c r="M22" s="3"/>
      <c r="N22" s="3"/>
      <c r="O22" s="33"/>
      <c r="P22" s="3"/>
      <c r="Q22" s="3"/>
      <c r="R22" s="3"/>
      <c r="S22" s="3"/>
      <c r="T22" s="3">
        <v>20</v>
      </c>
      <c r="U22" s="3"/>
      <c r="V22" s="3"/>
      <c r="W22" s="3"/>
      <c r="X22" s="3"/>
      <c r="Y22" s="9"/>
      <c r="Z22" s="9">
        <f t="shared" si="0"/>
        <v>34</v>
      </c>
      <c r="AA22" s="11">
        <f t="shared" si="1"/>
        <v>2</v>
      </c>
    </row>
    <row r="23" spans="1:27" ht="11.25">
      <c r="A23" s="9" t="s">
        <v>400</v>
      </c>
      <c r="B23" s="3"/>
      <c r="C23" s="3"/>
      <c r="D23" s="3">
        <v>6</v>
      </c>
      <c r="E23" s="3"/>
      <c r="F23" s="3"/>
      <c r="G23" s="3"/>
      <c r="H23" s="3">
        <v>14</v>
      </c>
      <c r="I23" s="3"/>
      <c r="J23" s="3"/>
      <c r="K23" s="3"/>
      <c r="L23" s="3">
        <v>12</v>
      </c>
      <c r="M23" s="3"/>
      <c r="N23" s="3"/>
      <c r="O23" s="33"/>
      <c r="P23" s="3">
        <v>1</v>
      </c>
      <c r="Q23" s="3">
        <v>1</v>
      </c>
      <c r="R23" s="3"/>
      <c r="S23" s="3"/>
      <c r="T23" s="3"/>
      <c r="U23" s="3"/>
      <c r="V23" s="3"/>
      <c r="W23" s="3"/>
      <c r="X23" s="3"/>
      <c r="Y23" s="9"/>
      <c r="Z23" s="9">
        <f t="shared" si="0"/>
        <v>34</v>
      </c>
      <c r="AA23" s="11">
        <f t="shared" si="1"/>
        <v>5</v>
      </c>
    </row>
    <row r="24" spans="1:27" ht="11.25">
      <c r="A24" s="3" t="s">
        <v>486</v>
      </c>
      <c r="B24" s="3"/>
      <c r="C24" s="3"/>
      <c r="D24" s="3"/>
      <c r="E24" s="3"/>
      <c r="F24" s="3"/>
      <c r="G24" s="3"/>
      <c r="H24" s="3"/>
      <c r="I24" s="3">
        <v>11</v>
      </c>
      <c r="J24" s="3"/>
      <c r="K24" s="3"/>
      <c r="L24" s="9"/>
      <c r="M24" s="3">
        <v>11</v>
      </c>
      <c r="N24" s="3"/>
      <c r="O24" s="33"/>
      <c r="P24" s="3"/>
      <c r="Q24" s="3"/>
      <c r="R24" s="3"/>
      <c r="S24" s="3"/>
      <c r="T24" s="3"/>
      <c r="U24" s="3">
        <v>9</v>
      </c>
      <c r="V24" s="3"/>
      <c r="W24" s="3"/>
      <c r="X24" s="3"/>
      <c r="Y24" s="9"/>
      <c r="Z24" s="9">
        <f t="shared" si="0"/>
        <v>31</v>
      </c>
      <c r="AA24" s="11">
        <f t="shared" si="1"/>
        <v>3</v>
      </c>
    </row>
    <row r="25" spans="1:27" ht="11.25">
      <c r="A25" s="3" t="s">
        <v>10</v>
      </c>
      <c r="B25" s="3"/>
      <c r="C25" s="3">
        <v>15</v>
      </c>
      <c r="D25" s="3">
        <v>10</v>
      </c>
      <c r="E25" s="3"/>
      <c r="F25" s="3"/>
      <c r="G25" s="3"/>
      <c r="H25" s="3">
        <v>3</v>
      </c>
      <c r="I25" s="3"/>
      <c r="J25" s="3"/>
      <c r="K25" s="3"/>
      <c r="L25" s="9">
        <v>3</v>
      </c>
      <c r="M25" s="3"/>
      <c r="N25" s="3"/>
      <c r="O25" s="33"/>
      <c r="P25" s="3"/>
      <c r="Q25" s="3"/>
      <c r="R25" s="3"/>
      <c r="S25" s="3"/>
      <c r="T25" s="3"/>
      <c r="U25" s="3"/>
      <c r="V25" s="3"/>
      <c r="W25" s="3"/>
      <c r="X25" s="3"/>
      <c r="Y25" s="9"/>
      <c r="Z25" s="9">
        <f t="shared" si="0"/>
        <v>31</v>
      </c>
      <c r="AA25" s="11">
        <f t="shared" si="1"/>
        <v>4</v>
      </c>
    </row>
    <row r="26" spans="1:27" ht="11.25">
      <c r="A26" s="3" t="s">
        <v>46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9"/>
      <c r="M26" s="3"/>
      <c r="N26" s="3"/>
      <c r="O26" s="33"/>
      <c r="P26" s="3"/>
      <c r="Q26" s="3"/>
      <c r="R26" s="3">
        <v>12</v>
      </c>
      <c r="S26" s="3"/>
      <c r="T26" s="3"/>
      <c r="U26" s="3">
        <v>16</v>
      </c>
      <c r="V26" s="3"/>
      <c r="W26" s="3"/>
      <c r="X26" s="3"/>
      <c r="Y26" s="9"/>
      <c r="Z26" s="9">
        <f t="shared" si="0"/>
        <v>28</v>
      </c>
      <c r="AA26" s="11">
        <f t="shared" si="1"/>
        <v>2</v>
      </c>
    </row>
    <row r="27" spans="1:27" ht="11.25">
      <c r="A27" s="3" t="s">
        <v>49</v>
      </c>
      <c r="B27" s="3"/>
      <c r="C27" s="66">
        <v>2</v>
      </c>
      <c r="D27" s="3"/>
      <c r="E27" s="3"/>
      <c r="F27" s="3"/>
      <c r="G27" s="3"/>
      <c r="H27" s="3"/>
      <c r="I27" s="3">
        <v>5</v>
      </c>
      <c r="J27" s="3"/>
      <c r="K27" s="3">
        <v>8</v>
      </c>
      <c r="L27" s="9">
        <v>2</v>
      </c>
      <c r="M27" s="3"/>
      <c r="N27" s="3"/>
      <c r="O27" s="33"/>
      <c r="P27" s="3">
        <v>5</v>
      </c>
      <c r="Q27" s="3"/>
      <c r="R27" s="3">
        <v>6</v>
      </c>
      <c r="S27" s="3">
        <v>2</v>
      </c>
      <c r="T27" s="3"/>
      <c r="U27" s="3"/>
      <c r="V27" s="3"/>
      <c r="W27" s="3"/>
      <c r="X27" s="3"/>
      <c r="Y27" s="9">
        <f>-C27</f>
        <v>-2</v>
      </c>
      <c r="Z27" s="9">
        <f t="shared" si="0"/>
        <v>28</v>
      </c>
      <c r="AA27" s="11">
        <f t="shared" si="1"/>
        <v>7</v>
      </c>
    </row>
    <row r="28" spans="1:27" ht="11.25">
      <c r="A28" s="3" t="s">
        <v>265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9">
        <v>8</v>
      </c>
      <c r="M28" s="3"/>
      <c r="N28" s="3"/>
      <c r="O28" s="33"/>
      <c r="P28" s="3"/>
      <c r="Q28" s="3"/>
      <c r="R28" s="3"/>
      <c r="S28" s="3"/>
      <c r="T28" s="3"/>
      <c r="U28" s="3">
        <v>18</v>
      </c>
      <c r="V28" s="3"/>
      <c r="W28" s="3"/>
      <c r="X28" s="3"/>
      <c r="Y28" s="9"/>
      <c r="Z28" s="9">
        <f t="shared" si="0"/>
        <v>26</v>
      </c>
      <c r="AA28" s="11">
        <f t="shared" si="1"/>
        <v>2</v>
      </c>
    </row>
    <row r="29" spans="1:27" ht="11.25">
      <c r="A29" s="3" t="s">
        <v>366</v>
      </c>
      <c r="B29" s="3">
        <v>7</v>
      </c>
      <c r="C29" s="3"/>
      <c r="D29" s="3"/>
      <c r="E29" s="3"/>
      <c r="F29" s="3"/>
      <c r="G29" s="3"/>
      <c r="H29" s="3"/>
      <c r="I29" s="3"/>
      <c r="J29" s="3"/>
      <c r="K29" s="3"/>
      <c r="L29" s="9"/>
      <c r="M29" s="3"/>
      <c r="N29" s="3"/>
      <c r="O29" s="33">
        <v>10</v>
      </c>
      <c r="P29" s="3"/>
      <c r="Q29" s="3"/>
      <c r="R29" s="3"/>
      <c r="S29" s="3"/>
      <c r="T29" s="3">
        <v>8</v>
      </c>
      <c r="U29" s="3"/>
      <c r="V29" s="3"/>
      <c r="W29" s="3"/>
      <c r="X29" s="3"/>
      <c r="Y29" s="9"/>
      <c r="Z29" s="9">
        <f t="shared" si="0"/>
        <v>25</v>
      </c>
      <c r="AA29" s="11">
        <f t="shared" si="1"/>
        <v>3</v>
      </c>
    </row>
    <row r="30" spans="1:27" ht="11.25">
      <c r="A30" s="3" t="s">
        <v>94</v>
      </c>
      <c r="B30" s="3"/>
      <c r="C30" s="3"/>
      <c r="D30" s="3"/>
      <c r="E30" s="3">
        <v>13</v>
      </c>
      <c r="F30" s="3"/>
      <c r="G30" s="3"/>
      <c r="H30" s="3"/>
      <c r="I30" s="3"/>
      <c r="J30" s="3">
        <v>5</v>
      </c>
      <c r="K30" s="3"/>
      <c r="L30" s="9"/>
      <c r="M30" s="3"/>
      <c r="N30" s="3">
        <v>5</v>
      </c>
      <c r="O30" s="33"/>
      <c r="P30" s="3"/>
      <c r="Q30" s="3"/>
      <c r="R30" s="3"/>
      <c r="S30" s="3"/>
      <c r="T30" s="3"/>
      <c r="U30" s="3"/>
      <c r="V30" s="3"/>
      <c r="W30" s="3"/>
      <c r="X30" s="3"/>
      <c r="Y30" s="9"/>
      <c r="Z30" s="9">
        <f t="shared" si="0"/>
        <v>23</v>
      </c>
      <c r="AA30" s="11">
        <f t="shared" si="1"/>
        <v>3</v>
      </c>
    </row>
    <row r="31" spans="1:27" ht="11.25">
      <c r="A31" s="9" t="s">
        <v>180</v>
      </c>
      <c r="B31" s="3"/>
      <c r="C31" s="3">
        <v>6</v>
      </c>
      <c r="D31" s="3"/>
      <c r="E31" s="3"/>
      <c r="F31" s="3"/>
      <c r="G31" s="3">
        <v>3</v>
      </c>
      <c r="H31" s="3"/>
      <c r="I31" s="3"/>
      <c r="J31" s="3"/>
      <c r="K31" s="3"/>
      <c r="L31" s="3"/>
      <c r="M31" s="3"/>
      <c r="N31" s="3"/>
      <c r="O31" s="33"/>
      <c r="P31" s="3"/>
      <c r="Q31" s="3">
        <v>11</v>
      </c>
      <c r="R31" s="3"/>
      <c r="S31" s="3">
        <v>1</v>
      </c>
      <c r="T31" s="3"/>
      <c r="U31" s="3"/>
      <c r="V31" s="3"/>
      <c r="W31" s="3"/>
      <c r="X31" s="3"/>
      <c r="Y31" s="9"/>
      <c r="Z31" s="9">
        <f t="shared" si="0"/>
        <v>21</v>
      </c>
      <c r="AA31" s="11">
        <f t="shared" si="1"/>
        <v>4</v>
      </c>
    </row>
    <row r="32" spans="1:29" ht="11.25">
      <c r="A32" s="3" t="s">
        <v>466</v>
      </c>
      <c r="B32" s="3"/>
      <c r="C32" s="3">
        <v>7</v>
      </c>
      <c r="D32" s="3"/>
      <c r="E32" s="3"/>
      <c r="F32" s="3"/>
      <c r="G32" s="3"/>
      <c r="H32" s="3"/>
      <c r="I32" s="3">
        <v>8</v>
      </c>
      <c r="J32" s="3"/>
      <c r="K32" s="3"/>
      <c r="L32" s="9"/>
      <c r="M32" s="3"/>
      <c r="N32" s="3"/>
      <c r="O32" s="33"/>
      <c r="P32" s="3"/>
      <c r="Q32" s="3"/>
      <c r="R32" s="3">
        <v>2</v>
      </c>
      <c r="S32" s="3">
        <v>2</v>
      </c>
      <c r="T32" s="3"/>
      <c r="U32" s="3"/>
      <c r="V32" s="3"/>
      <c r="W32" s="3"/>
      <c r="X32" s="3"/>
      <c r="Y32" s="9"/>
      <c r="Z32" s="9">
        <f t="shared" si="0"/>
        <v>19</v>
      </c>
      <c r="AA32" s="11">
        <f t="shared" si="1"/>
        <v>4</v>
      </c>
      <c r="AB32" s="55"/>
      <c r="AC32" s="55"/>
    </row>
    <row r="33" spans="1:27" ht="11.25">
      <c r="A33" s="3" t="s">
        <v>324</v>
      </c>
      <c r="B33" s="3"/>
      <c r="C33" s="3"/>
      <c r="D33" s="3"/>
      <c r="E33" s="3">
        <v>11</v>
      </c>
      <c r="F33" s="3"/>
      <c r="G33" s="3"/>
      <c r="H33" s="3"/>
      <c r="I33" s="3"/>
      <c r="J33" s="3">
        <v>2</v>
      </c>
      <c r="K33" s="3"/>
      <c r="L33" s="9"/>
      <c r="M33" s="3"/>
      <c r="N33" s="3">
        <v>4</v>
      </c>
      <c r="O33" s="33"/>
      <c r="P33" s="3"/>
      <c r="Q33" s="3"/>
      <c r="R33" s="3"/>
      <c r="S33" s="3"/>
      <c r="T33" s="3">
        <v>2</v>
      </c>
      <c r="U33" s="3"/>
      <c r="V33" s="3"/>
      <c r="W33" s="3"/>
      <c r="X33" s="3"/>
      <c r="Y33" s="9"/>
      <c r="Z33" s="9">
        <f t="shared" si="0"/>
        <v>19</v>
      </c>
      <c r="AA33" s="11">
        <f t="shared" si="1"/>
        <v>4</v>
      </c>
    </row>
    <row r="34" spans="1:27" ht="11.25">
      <c r="A34" s="3" t="s">
        <v>60</v>
      </c>
      <c r="B34" s="3"/>
      <c r="C34" s="3"/>
      <c r="D34" s="3"/>
      <c r="E34" s="3"/>
      <c r="F34" s="3"/>
      <c r="G34" s="3"/>
      <c r="H34" s="3">
        <v>7</v>
      </c>
      <c r="I34" s="3"/>
      <c r="J34" s="3"/>
      <c r="K34" s="3"/>
      <c r="L34" s="9"/>
      <c r="M34" s="3"/>
      <c r="N34" s="3"/>
      <c r="O34" s="33"/>
      <c r="P34" s="3"/>
      <c r="Q34" s="3">
        <v>12</v>
      </c>
      <c r="R34" s="3"/>
      <c r="S34" s="3"/>
      <c r="T34" s="3"/>
      <c r="U34" s="3"/>
      <c r="V34" s="3"/>
      <c r="W34" s="3"/>
      <c r="X34" s="3"/>
      <c r="Y34" s="9"/>
      <c r="Z34" s="9">
        <f aca="true" t="shared" si="4" ref="Z34:Z65">SUM(B34:Y34)</f>
        <v>19</v>
      </c>
      <c r="AA34" s="11">
        <f aca="true" t="shared" si="5" ref="AA34:AA67">COUNTA(B34:X34)</f>
        <v>2</v>
      </c>
    </row>
    <row r="35" spans="1:27" ht="11.25">
      <c r="A35" s="3" t="s">
        <v>151</v>
      </c>
      <c r="B35" s="3"/>
      <c r="C35" s="3">
        <v>4</v>
      </c>
      <c r="D35" s="3"/>
      <c r="E35" s="3"/>
      <c r="F35" s="3"/>
      <c r="G35" s="3">
        <v>2</v>
      </c>
      <c r="H35" s="3"/>
      <c r="I35" s="3"/>
      <c r="J35" s="3"/>
      <c r="K35" s="3"/>
      <c r="L35" s="9"/>
      <c r="M35" s="3"/>
      <c r="N35" s="3"/>
      <c r="O35" s="33"/>
      <c r="P35" s="3"/>
      <c r="Q35" s="3">
        <v>5</v>
      </c>
      <c r="R35" s="3"/>
      <c r="S35" s="3">
        <v>3</v>
      </c>
      <c r="T35" s="3"/>
      <c r="U35" s="3">
        <v>4</v>
      </c>
      <c r="V35" s="3"/>
      <c r="W35" s="3"/>
      <c r="X35" s="3"/>
      <c r="Y35" s="9"/>
      <c r="Z35" s="9">
        <f t="shared" si="4"/>
        <v>18</v>
      </c>
      <c r="AA35" s="11">
        <f t="shared" si="5"/>
        <v>5</v>
      </c>
    </row>
    <row r="36" spans="1:27" ht="11.25">
      <c r="A36" s="9" t="s">
        <v>467</v>
      </c>
      <c r="B36" s="3"/>
      <c r="C36" s="3"/>
      <c r="D36" s="3"/>
      <c r="E36" s="3"/>
      <c r="F36" s="3"/>
      <c r="G36" s="3"/>
      <c r="H36" s="3"/>
      <c r="I36" s="3"/>
      <c r="J36" s="3"/>
      <c r="K36" s="9"/>
      <c r="L36" s="3"/>
      <c r="M36" s="3"/>
      <c r="N36" s="3"/>
      <c r="O36" s="33">
        <v>16</v>
      </c>
      <c r="P36" s="3"/>
      <c r="Q36" s="3"/>
      <c r="R36" s="3"/>
      <c r="S36" s="3"/>
      <c r="T36" s="3"/>
      <c r="U36" s="3"/>
      <c r="V36" s="3"/>
      <c r="W36" s="3"/>
      <c r="X36" s="3"/>
      <c r="Y36" s="9"/>
      <c r="Z36" s="9">
        <f t="shared" si="4"/>
        <v>16</v>
      </c>
      <c r="AA36" s="11">
        <f t="shared" si="5"/>
        <v>1</v>
      </c>
    </row>
    <row r="37" spans="1:27" ht="11.25">
      <c r="A37" s="9" t="s">
        <v>212</v>
      </c>
      <c r="B37" s="3"/>
      <c r="C37" s="3"/>
      <c r="D37" s="3"/>
      <c r="E37" s="3"/>
      <c r="F37" s="3"/>
      <c r="G37" s="3">
        <v>16</v>
      </c>
      <c r="H37" s="3"/>
      <c r="I37" s="3"/>
      <c r="J37" s="3"/>
      <c r="K37" s="3"/>
      <c r="L37" s="3"/>
      <c r="M37" s="3"/>
      <c r="N37" s="3"/>
      <c r="O37" s="33"/>
      <c r="P37" s="3"/>
      <c r="Q37" s="3"/>
      <c r="R37" s="3"/>
      <c r="S37" s="3"/>
      <c r="T37" s="3"/>
      <c r="U37" s="3"/>
      <c r="V37" s="3"/>
      <c r="W37" s="3"/>
      <c r="X37" s="3"/>
      <c r="Y37" s="9"/>
      <c r="Z37" s="9">
        <f t="shared" si="4"/>
        <v>16</v>
      </c>
      <c r="AA37" s="11">
        <f t="shared" si="5"/>
        <v>1</v>
      </c>
    </row>
    <row r="38" spans="1:27" ht="11.25">
      <c r="A38" s="3" t="s">
        <v>363</v>
      </c>
      <c r="B38" s="3"/>
      <c r="C38" s="3">
        <v>6</v>
      </c>
      <c r="D38" s="3"/>
      <c r="E38" s="3"/>
      <c r="F38" s="3"/>
      <c r="G38" s="3"/>
      <c r="H38" s="3">
        <v>4</v>
      </c>
      <c r="I38" s="3">
        <v>2</v>
      </c>
      <c r="J38" s="3"/>
      <c r="K38" s="3"/>
      <c r="L38" s="9"/>
      <c r="M38" s="3">
        <v>3</v>
      </c>
      <c r="N38" s="3"/>
      <c r="O38" s="33"/>
      <c r="P38" s="3"/>
      <c r="Q38" s="3"/>
      <c r="R38" s="3"/>
      <c r="S38" s="3"/>
      <c r="T38" s="3"/>
      <c r="U38" s="3"/>
      <c r="V38" s="3"/>
      <c r="W38" s="3"/>
      <c r="X38" s="3"/>
      <c r="Y38" s="9"/>
      <c r="Z38" s="9">
        <f t="shared" si="4"/>
        <v>15</v>
      </c>
      <c r="AA38" s="11">
        <f t="shared" si="5"/>
        <v>4</v>
      </c>
    </row>
    <row r="39" spans="1:27" ht="11.25">
      <c r="A39" s="3" t="s">
        <v>32</v>
      </c>
      <c r="B39" s="3"/>
      <c r="C39" s="3"/>
      <c r="D39" s="3"/>
      <c r="E39" s="3">
        <v>4</v>
      </c>
      <c r="F39" s="3"/>
      <c r="G39" s="3"/>
      <c r="H39" s="3"/>
      <c r="I39" s="3"/>
      <c r="J39" s="3">
        <v>5</v>
      </c>
      <c r="K39" s="3"/>
      <c r="L39" s="9"/>
      <c r="M39" s="3"/>
      <c r="N39" s="3">
        <v>5</v>
      </c>
      <c r="O39" s="33"/>
      <c r="P39" s="3"/>
      <c r="Q39" s="3"/>
      <c r="R39" s="3"/>
      <c r="S39" s="3"/>
      <c r="T39" s="3"/>
      <c r="U39" s="3"/>
      <c r="V39" s="3"/>
      <c r="W39" s="3"/>
      <c r="X39" s="3"/>
      <c r="Y39" s="9"/>
      <c r="Z39" s="9">
        <f t="shared" si="4"/>
        <v>14</v>
      </c>
      <c r="AA39" s="11">
        <f t="shared" si="5"/>
        <v>3</v>
      </c>
    </row>
    <row r="40" spans="1:27" ht="11.25">
      <c r="A40" s="9" t="s">
        <v>88</v>
      </c>
      <c r="B40" s="3"/>
      <c r="C40" s="3"/>
      <c r="D40" s="3"/>
      <c r="E40" s="3">
        <v>8</v>
      </c>
      <c r="F40" s="3"/>
      <c r="G40" s="3"/>
      <c r="H40" s="3"/>
      <c r="I40" s="3"/>
      <c r="J40" s="3">
        <v>3</v>
      </c>
      <c r="K40" s="3"/>
      <c r="L40" s="3"/>
      <c r="M40" s="3"/>
      <c r="N40" s="3">
        <v>2</v>
      </c>
      <c r="O40" s="33"/>
      <c r="P40" s="3"/>
      <c r="Q40" s="3"/>
      <c r="R40" s="3"/>
      <c r="S40" s="3"/>
      <c r="T40" s="3"/>
      <c r="U40" s="3"/>
      <c r="V40" s="3"/>
      <c r="W40" s="3"/>
      <c r="X40" s="3"/>
      <c r="Y40" s="9"/>
      <c r="Z40" s="9">
        <f t="shared" si="4"/>
        <v>13</v>
      </c>
      <c r="AA40" s="11">
        <f t="shared" si="5"/>
        <v>3</v>
      </c>
    </row>
    <row r="41" spans="1:27" ht="11.25">
      <c r="A41" s="3" t="s">
        <v>480</v>
      </c>
      <c r="B41" s="3"/>
      <c r="C41" s="3"/>
      <c r="D41" s="3"/>
      <c r="E41" s="3"/>
      <c r="F41" s="3">
        <v>6</v>
      </c>
      <c r="G41" s="3"/>
      <c r="H41" s="3">
        <v>4</v>
      </c>
      <c r="I41" s="3"/>
      <c r="J41" s="3"/>
      <c r="K41" s="3"/>
      <c r="L41" s="9"/>
      <c r="M41" s="3"/>
      <c r="N41" s="3"/>
      <c r="O41" s="33"/>
      <c r="P41" s="3"/>
      <c r="Q41" s="3"/>
      <c r="R41" s="3"/>
      <c r="S41" s="3"/>
      <c r="T41" s="3"/>
      <c r="U41" s="3"/>
      <c r="V41" s="3"/>
      <c r="W41" s="3"/>
      <c r="X41" s="3"/>
      <c r="Y41" s="9"/>
      <c r="Z41" s="9">
        <f t="shared" si="4"/>
        <v>10</v>
      </c>
      <c r="AA41" s="11">
        <f t="shared" si="5"/>
        <v>2</v>
      </c>
    </row>
    <row r="42" spans="1:27" ht="11.25">
      <c r="A42" s="3" t="s">
        <v>380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9"/>
      <c r="M42" s="3"/>
      <c r="N42" s="3"/>
      <c r="O42" s="33"/>
      <c r="P42" s="3"/>
      <c r="Q42" s="3"/>
      <c r="R42" s="3"/>
      <c r="S42" s="3"/>
      <c r="T42" s="3">
        <v>8</v>
      </c>
      <c r="U42" s="3"/>
      <c r="V42" s="3"/>
      <c r="W42" s="3"/>
      <c r="X42" s="3"/>
      <c r="Y42" s="9"/>
      <c r="Z42" s="9">
        <f t="shared" si="4"/>
        <v>8</v>
      </c>
      <c r="AA42" s="11">
        <f t="shared" si="5"/>
        <v>1</v>
      </c>
    </row>
    <row r="43" spans="1:27" ht="11.25">
      <c r="A43" s="9" t="s">
        <v>370</v>
      </c>
      <c r="B43" s="3">
        <v>7</v>
      </c>
      <c r="C43" s="3"/>
      <c r="D43" s="3"/>
      <c r="E43" s="3"/>
      <c r="F43" s="3"/>
      <c r="G43" s="3"/>
      <c r="H43" s="3"/>
      <c r="I43" s="3"/>
      <c r="J43" s="3"/>
      <c r="K43" s="9"/>
      <c r="L43" s="3"/>
      <c r="M43" s="3"/>
      <c r="N43" s="3"/>
      <c r="O43" s="33"/>
      <c r="P43" s="3"/>
      <c r="Q43" s="3"/>
      <c r="R43" s="3"/>
      <c r="S43" s="3"/>
      <c r="T43" s="3"/>
      <c r="U43" s="3"/>
      <c r="V43" s="3"/>
      <c r="W43" s="3"/>
      <c r="X43" s="3"/>
      <c r="Y43" s="9"/>
      <c r="Z43" s="9">
        <f t="shared" si="4"/>
        <v>7</v>
      </c>
      <c r="AA43" s="11">
        <f t="shared" si="5"/>
        <v>1</v>
      </c>
    </row>
    <row r="44" spans="1:27" ht="11.25">
      <c r="A44" s="9" t="s">
        <v>414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3"/>
      <c r="P44" s="3"/>
      <c r="Q44" s="3"/>
      <c r="R44" s="3"/>
      <c r="S44" s="3"/>
      <c r="T44" s="3">
        <v>7</v>
      </c>
      <c r="U44" s="3"/>
      <c r="V44" s="3"/>
      <c r="W44" s="3"/>
      <c r="X44" s="3"/>
      <c r="Y44" s="9"/>
      <c r="Z44" s="9">
        <f t="shared" si="4"/>
        <v>7</v>
      </c>
      <c r="AA44" s="11">
        <f t="shared" si="5"/>
        <v>1</v>
      </c>
    </row>
    <row r="45" spans="1:28" ht="11.25">
      <c r="A45" s="9" t="s">
        <v>143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3"/>
      <c r="P45" s="3"/>
      <c r="Q45" s="3"/>
      <c r="R45" s="3"/>
      <c r="S45" s="3">
        <v>7</v>
      </c>
      <c r="T45" s="3"/>
      <c r="U45" s="3"/>
      <c r="V45" s="3"/>
      <c r="W45" s="3"/>
      <c r="X45" s="3"/>
      <c r="Y45" s="9"/>
      <c r="Z45" s="9">
        <f t="shared" si="4"/>
        <v>7</v>
      </c>
      <c r="AA45" s="11">
        <f t="shared" si="5"/>
        <v>1</v>
      </c>
      <c r="AB45" s="12"/>
    </row>
    <row r="46" spans="1:27" ht="11.25">
      <c r="A46" s="3" t="s">
        <v>944</v>
      </c>
      <c r="B46" s="3"/>
      <c r="C46" s="3"/>
      <c r="D46" s="3"/>
      <c r="E46" s="3">
        <v>7</v>
      </c>
      <c r="F46" s="3"/>
      <c r="G46" s="3"/>
      <c r="H46" s="3"/>
      <c r="I46" s="3"/>
      <c r="J46" s="3"/>
      <c r="K46" s="3"/>
      <c r="L46" s="9"/>
      <c r="M46" s="3"/>
      <c r="N46" s="3"/>
      <c r="O46" s="33"/>
      <c r="P46" s="3"/>
      <c r="Q46" s="3"/>
      <c r="R46" s="3"/>
      <c r="S46" s="3"/>
      <c r="T46" s="3"/>
      <c r="U46" s="3"/>
      <c r="V46" s="3"/>
      <c r="W46" s="3"/>
      <c r="X46" s="3"/>
      <c r="Y46" s="9"/>
      <c r="Z46" s="9">
        <f t="shared" si="4"/>
        <v>7</v>
      </c>
      <c r="AA46" s="11">
        <f t="shared" si="5"/>
        <v>1</v>
      </c>
    </row>
    <row r="47" spans="1:27" ht="11.25">
      <c r="A47" s="3" t="s">
        <v>297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9"/>
      <c r="M47" s="3"/>
      <c r="N47" s="3"/>
      <c r="O47" s="33"/>
      <c r="P47" s="3"/>
      <c r="Q47" s="3"/>
      <c r="R47" s="3"/>
      <c r="S47" s="3"/>
      <c r="T47" s="3">
        <v>6</v>
      </c>
      <c r="U47" s="3"/>
      <c r="V47" s="3"/>
      <c r="W47" s="3"/>
      <c r="X47" s="3"/>
      <c r="Y47" s="9"/>
      <c r="Z47" s="9">
        <f t="shared" si="4"/>
        <v>6</v>
      </c>
      <c r="AA47" s="11">
        <f t="shared" si="5"/>
        <v>1</v>
      </c>
    </row>
    <row r="48" spans="1:27" ht="11.25">
      <c r="A48" s="3" t="s">
        <v>52</v>
      </c>
      <c r="B48" s="3"/>
      <c r="C48" s="3"/>
      <c r="D48" s="3"/>
      <c r="E48" s="3"/>
      <c r="F48" s="3"/>
      <c r="G48" s="3">
        <v>6</v>
      </c>
      <c r="H48" s="3"/>
      <c r="I48" s="3"/>
      <c r="J48" s="3"/>
      <c r="K48" s="3"/>
      <c r="L48" s="9"/>
      <c r="M48" s="3"/>
      <c r="N48" s="3"/>
      <c r="O48" s="33"/>
      <c r="P48" s="3"/>
      <c r="Q48" s="3"/>
      <c r="R48" s="3"/>
      <c r="S48" s="3"/>
      <c r="T48" s="3"/>
      <c r="U48" s="3"/>
      <c r="V48" s="3"/>
      <c r="W48" s="3"/>
      <c r="X48" s="3"/>
      <c r="Y48" s="9"/>
      <c r="Z48" s="9">
        <f t="shared" si="4"/>
        <v>6</v>
      </c>
      <c r="AA48" s="11">
        <f t="shared" si="5"/>
        <v>1</v>
      </c>
    </row>
    <row r="49" spans="1:27" ht="11.25">
      <c r="A49" s="3" t="s">
        <v>30</v>
      </c>
      <c r="B49" s="3"/>
      <c r="C49" s="3"/>
      <c r="D49" s="3"/>
      <c r="E49" s="3">
        <v>3</v>
      </c>
      <c r="F49" s="3"/>
      <c r="G49" s="3"/>
      <c r="H49" s="3"/>
      <c r="I49" s="3"/>
      <c r="J49" s="3">
        <v>2</v>
      </c>
      <c r="K49" s="3"/>
      <c r="L49" s="9"/>
      <c r="M49" s="3"/>
      <c r="N49" s="3"/>
      <c r="O49" s="33"/>
      <c r="P49" s="3"/>
      <c r="Q49" s="3"/>
      <c r="R49" s="3"/>
      <c r="S49" s="3"/>
      <c r="T49" s="3"/>
      <c r="U49" s="3"/>
      <c r="V49" s="3"/>
      <c r="W49" s="3"/>
      <c r="X49" s="3"/>
      <c r="Y49" s="9"/>
      <c r="Z49" s="9">
        <f t="shared" si="4"/>
        <v>5</v>
      </c>
      <c r="AA49" s="11">
        <f t="shared" si="5"/>
        <v>2</v>
      </c>
    </row>
    <row r="50" spans="1:27" ht="11.25">
      <c r="A50" s="3" t="s">
        <v>232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9"/>
      <c r="M50" s="3"/>
      <c r="N50" s="3"/>
      <c r="O50" s="33"/>
      <c r="P50" s="3"/>
      <c r="Q50" s="3"/>
      <c r="R50" s="3"/>
      <c r="S50" s="3"/>
      <c r="T50" s="3">
        <v>5</v>
      </c>
      <c r="U50" s="3"/>
      <c r="V50" s="3"/>
      <c r="W50" s="3"/>
      <c r="X50" s="3"/>
      <c r="Y50" s="9"/>
      <c r="Z50" s="9">
        <f t="shared" si="4"/>
        <v>5</v>
      </c>
      <c r="AA50" s="11">
        <f t="shared" si="5"/>
        <v>1</v>
      </c>
    </row>
    <row r="51" spans="1:27" ht="11.25">
      <c r="A51" s="3" t="s">
        <v>142</v>
      </c>
      <c r="B51" s="3"/>
      <c r="C51" s="3"/>
      <c r="D51" s="3"/>
      <c r="E51" s="3">
        <v>2</v>
      </c>
      <c r="F51" s="3"/>
      <c r="G51" s="3"/>
      <c r="H51" s="3"/>
      <c r="I51" s="3"/>
      <c r="J51" s="3">
        <v>3</v>
      </c>
      <c r="K51" s="3"/>
      <c r="L51" s="9"/>
      <c r="M51" s="3"/>
      <c r="N51" s="3"/>
      <c r="O51" s="33"/>
      <c r="P51" s="3"/>
      <c r="Q51" s="3"/>
      <c r="R51" s="3"/>
      <c r="S51" s="3"/>
      <c r="T51" s="3"/>
      <c r="U51" s="3"/>
      <c r="V51" s="3"/>
      <c r="W51" s="3"/>
      <c r="X51" s="3"/>
      <c r="Y51" s="9"/>
      <c r="Z51" s="9">
        <f t="shared" si="4"/>
        <v>5</v>
      </c>
      <c r="AA51" s="11">
        <f t="shared" si="5"/>
        <v>2</v>
      </c>
    </row>
    <row r="52" spans="1:27" ht="11.25">
      <c r="A52" s="3" t="s">
        <v>71</v>
      </c>
      <c r="B52" s="3"/>
      <c r="C52" s="3"/>
      <c r="D52" s="3"/>
      <c r="E52" s="3">
        <v>3</v>
      </c>
      <c r="F52" s="3"/>
      <c r="G52" s="3"/>
      <c r="H52" s="3"/>
      <c r="I52" s="3"/>
      <c r="J52" s="3">
        <v>2</v>
      </c>
      <c r="K52" s="3"/>
      <c r="L52" s="9"/>
      <c r="M52" s="3"/>
      <c r="N52" s="3"/>
      <c r="O52" s="33"/>
      <c r="P52" s="3"/>
      <c r="Q52" s="3"/>
      <c r="R52" s="3"/>
      <c r="S52" s="3"/>
      <c r="T52" s="3"/>
      <c r="U52" s="3"/>
      <c r="V52" s="3"/>
      <c r="W52" s="3"/>
      <c r="X52" s="3"/>
      <c r="Y52" s="9"/>
      <c r="Z52" s="9">
        <f t="shared" si="4"/>
        <v>5</v>
      </c>
      <c r="AA52" s="11">
        <f t="shared" si="5"/>
        <v>2</v>
      </c>
    </row>
    <row r="53" spans="1:27" ht="11.25">
      <c r="A53" s="3" t="s">
        <v>1398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9"/>
      <c r="M53" s="3"/>
      <c r="N53" s="3"/>
      <c r="O53" s="33"/>
      <c r="P53" s="3">
        <v>3</v>
      </c>
      <c r="Q53" s="3"/>
      <c r="R53" s="3"/>
      <c r="S53" s="3"/>
      <c r="T53" s="3"/>
      <c r="U53" s="3"/>
      <c r="V53" s="3"/>
      <c r="W53" s="3"/>
      <c r="X53" s="3"/>
      <c r="Y53" s="9"/>
      <c r="Z53" s="9">
        <f t="shared" si="4"/>
        <v>3</v>
      </c>
      <c r="AA53" s="11">
        <f t="shared" si="5"/>
        <v>1</v>
      </c>
    </row>
    <row r="54" spans="1:27" ht="11.25">
      <c r="A54" s="3" t="s">
        <v>92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9"/>
      <c r="M54" s="3"/>
      <c r="N54" s="3"/>
      <c r="O54" s="33"/>
      <c r="P54" s="3"/>
      <c r="Q54" s="3"/>
      <c r="R54" s="3"/>
      <c r="S54" s="3"/>
      <c r="T54" s="3"/>
      <c r="U54" s="3">
        <v>3</v>
      </c>
      <c r="V54" s="3"/>
      <c r="W54" s="3"/>
      <c r="X54" s="3"/>
      <c r="Y54" s="9"/>
      <c r="Z54" s="9">
        <f t="shared" si="4"/>
        <v>3</v>
      </c>
      <c r="AA54" s="11">
        <f t="shared" si="5"/>
        <v>1</v>
      </c>
    </row>
    <row r="55" spans="1:27" ht="11.25">
      <c r="A55" s="3" t="s">
        <v>354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9"/>
      <c r="M55" s="3"/>
      <c r="N55" s="3"/>
      <c r="O55" s="33"/>
      <c r="P55" s="3"/>
      <c r="Q55" s="3"/>
      <c r="R55" s="3"/>
      <c r="S55" s="3"/>
      <c r="T55" s="3">
        <v>3</v>
      </c>
      <c r="U55" s="3"/>
      <c r="V55" s="3"/>
      <c r="W55" s="3"/>
      <c r="X55" s="3"/>
      <c r="Y55" s="9"/>
      <c r="Z55" s="9">
        <f t="shared" si="4"/>
        <v>3</v>
      </c>
      <c r="AA55" s="11">
        <f t="shared" si="5"/>
        <v>1</v>
      </c>
    </row>
    <row r="56" spans="1:27" ht="11.25">
      <c r="A56" s="3" t="s">
        <v>1074</v>
      </c>
      <c r="B56" s="3"/>
      <c r="C56" s="3"/>
      <c r="D56" s="3"/>
      <c r="E56" s="3"/>
      <c r="F56" s="3"/>
      <c r="G56" s="3">
        <v>3</v>
      </c>
      <c r="H56" s="3"/>
      <c r="I56" s="3"/>
      <c r="J56" s="3"/>
      <c r="K56" s="3"/>
      <c r="L56" s="9"/>
      <c r="M56" s="3"/>
      <c r="N56" s="3"/>
      <c r="O56" s="33"/>
      <c r="P56" s="3"/>
      <c r="Q56" s="3"/>
      <c r="R56" s="3"/>
      <c r="S56" s="3"/>
      <c r="T56" s="3"/>
      <c r="U56" s="3"/>
      <c r="V56" s="3"/>
      <c r="W56" s="3"/>
      <c r="X56" s="3"/>
      <c r="Y56" s="9"/>
      <c r="Z56" s="9">
        <f t="shared" si="4"/>
        <v>3</v>
      </c>
      <c r="AA56" s="11">
        <f t="shared" si="5"/>
        <v>1</v>
      </c>
    </row>
    <row r="57" spans="1:27" ht="11.25">
      <c r="A57" s="3" t="s">
        <v>1462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9"/>
      <c r="M57" s="3"/>
      <c r="N57" s="3"/>
      <c r="O57" s="33"/>
      <c r="P57" s="3"/>
      <c r="Q57" s="3">
        <v>3</v>
      </c>
      <c r="R57" s="3"/>
      <c r="S57" s="3"/>
      <c r="T57" s="3"/>
      <c r="U57" s="3"/>
      <c r="V57" s="3"/>
      <c r="W57" s="3"/>
      <c r="X57" s="3"/>
      <c r="Y57" s="9"/>
      <c r="Z57" s="9">
        <f t="shared" si="4"/>
        <v>3</v>
      </c>
      <c r="AA57" s="11">
        <f t="shared" si="5"/>
        <v>1</v>
      </c>
    </row>
    <row r="58" spans="1:27" ht="11.25">
      <c r="A58" s="9" t="s">
        <v>1052</v>
      </c>
      <c r="B58" s="3"/>
      <c r="C58" s="3"/>
      <c r="D58" s="3"/>
      <c r="E58" s="3"/>
      <c r="F58" s="3"/>
      <c r="G58" s="3">
        <v>2</v>
      </c>
      <c r="H58" s="3"/>
      <c r="I58" s="3"/>
      <c r="J58" s="3"/>
      <c r="K58" s="3"/>
      <c r="L58" s="3"/>
      <c r="M58" s="3"/>
      <c r="N58" s="3"/>
      <c r="O58" s="33"/>
      <c r="P58" s="3"/>
      <c r="Q58" s="3"/>
      <c r="R58" s="3"/>
      <c r="S58" s="3"/>
      <c r="T58" s="3"/>
      <c r="U58" s="3"/>
      <c r="V58" s="3"/>
      <c r="W58" s="3"/>
      <c r="X58" s="3"/>
      <c r="Y58" s="9"/>
      <c r="Z58" s="9">
        <f t="shared" si="4"/>
        <v>2</v>
      </c>
      <c r="AA58" s="11">
        <f t="shared" si="5"/>
        <v>1</v>
      </c>
    </row>
    <row r="59" spans="1:27" ht="11.25">
      <c r="A59" s="3" t="s">
        <v>929</v>
      </c>
      <c r="B59" s="3"/>
      <c r="C59" s="3"/>
      <c r="D59" s="3"/>
      <c r="E59" s="3">
        <v>2</v>
      </c>
      <c r="F59" s="3"/>
      <c r="G59" s="3"/>
      <c r="H59" s="3"/>
      <c r="I59" s="3"/>
      <c r="J59" s="3"/>
      <c r="K59" s="3"/>
      <c r="L59" s="9"/>
      <c r="M59" s="3"/>
      <c r="N59" s="3"/>
      <c r="O59" s="33"/>
      <c r="P59" s="3"/>
      <c r="Q59" s="3"/>
      <c r="R59" s="3"/>
      <c r="S59" s="3"/>
      <c r="T59" s="3"/>
      <c r="U59" s="3"/>
      <c r="V59" s="3"/>
      <c r="W59" s="3"/>
      <c r="X59" s="3"/>
      <c r="Y59" s="9"/>
      <c r="Z59" s="9">
        <f t="shared" si="4"/>
        <v>2</v>
      </c>
      <c r="AA59" s="11">
        <f t="shared" si="5"/>
        <v>1</v>
      </c>
    </row>
    <row r="60" spans="1:27" ht="11.25">
      <c r="A60" s="3" t="s">
        <v>1647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9"/>
      <c r="M60" s="3"/>
      <c r="N60" s="3"/>
      <c r="O60" s="33"/>
      <c r="P60" s="3"/>
      <c r="Q60" s="3"/>
      <c r="R60" s="3"/>
      <c r="S60" s="3"/>
      <c r="T60" s="3"/>
      <c r="U60" s="3">
        <v>2</v>
      </c>
      <c r="V60" s="3"/>
      <c r="W60" s="3"/>
      <c r="X60" s="3"/>
      <c r="Y60" s="9"/>
      <c r="Z60" s="9">
        <f t="shared" si="4"/>
        <v>2</v>
      </c>
      <c r="AA60" s="11">
        <f t="shared" si="5"/>
        <v>1</v>
      </c>
    </row>
    <row r="61" spans="1:27" ht="11.25">
      <c r="A61" s="9" t="s">
        <v>325</v>
      </c>
      <c r="B61" s="3"/>
      <c r="C61" s="3"/>
      <c r="D61" s="3"/>
      <c r="E61" s="3">
        <v>2</v>
      </c>
      <c r="F61" s="3"/>
      <c r="G61" s="3"/>
      <c r="H61" s="3"/>
      <c r="I61" s="3"/>
      <c r="J61" s="3"/>
      <c r="K61" s="3"/>
      <c r="L61" s="3"/>
      <c r="M61" s="3"/>
      <c r="N61" s="3"/>
      <c r="O61" s="33"/>
      <c r="P61" s="3"/>
      <c r="Q61" s="3"/>
      <c r="R61" s="3"/>
      <c r="S61" s="3"/>
      <c r="T61" s="3"/>
      <c r="U61" s="3"/>
      <c r="V61" s="3"/>
      <c r="W61" s="3"/>
      <c r="X61" s="3"/>
      <c r="Y61" s="9"/>
      <c r="Z61" s="9">
        <f t="shared" si="4"/>
        <v>2</v>
      </c>
      <c r="AA61" s="11">
        <f t="shared" si="5"/>
        <v>1</v>
      </c>
    </row>
    <row r="62" spans="1:27" ht="11.25">
      <c r="A62" s="9" t="s">
        <v>67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2</v>
      </c>
      <c r="O62" s="33"/>
      <c r="P62" s="3"/>
      <c r="Q62" s="3"/>
      <c r="R62" s="3"/>
      <c r="S62" s="3"/>
      <c r="T62" s="3"/>
      <c r="U62" s="3"/>
      <c r="V62" s="3"/>
      <c r="W62" s="3"/>
      <c r="X62" s="3"/>
      <c r="Y62" s="9"/>
      <c r="Z62" s="9">
        <f t="shared" si="4"/>
        <v>2</v>
      </c>
      <c r="AA62" s="11">
        <f t="shared" si="5"/>
        <v>1</v>
      </c>
    </row>
    <row r="63" spans="1:27" ht="11.25">
      <c r="A63" s="3" t="s">
        <v>431</v>
      </c>
      <c r="B63" s="3"/>
      <c r="C63" s="3"/>
      <c r="D63" s="3"/>
      <c r="E63" s="3"/>
      <c r="F63" s="3"/>
      <c r="G63" s="3">
        <v>1</v>
      </c>
      <c r="H63" s="3"/>
      <c r="I63" s="3"/>
      <c r="J63" s="3"/>
      <c r="K63" s="3"/>
      <c r="L63" s="9"/>
      <c r="M63" s="3"/>
      <c r="N63" s="3"/>
      <c r="O63" s="33"/>
      <c r="P63" s="3"/>
      <c r="Q63" s="3"/>
      <c r="R63" s="3"/>
      <c r="S63" s="3"/>
      <c r="T63" s="3"/>
      <c r="U63" s="3"/>
      <c r="V63" s="3"/>
      <c r="W63" s="3"/>
      <c r="X63" s="3"/>
      <c r="Y63" s="9"/>
      <c r="Z63" s="9">
        <f t="shared" si="4"/>
        <v>1</v>
      </c>
      <c r="AA63" s="11">
        <f t="shared" si="5"/>
        <v>1</v>
      </c>
    </row>
    <row r="64" spans="1:27" ht="11.25">
      <c r="A64" s="3" t="s">
        <v>373</v>
      </c>
      <c r="B64" s="3"/>
      <c r="C64" s="3"/>
      <c r="D64" s="3"/>
      <c r="E64" s="3">
        <v>1</v>
      </c>
      <c r="F64" s="3"/>
      <c r="G64" s="3"/>
      <c r="H64" s="3"/>
      <c r="I64" s="3"/>
      <c r="J64" s="3"/>
      <c r="K64" s="3"/>
      <c r="L64" s="9"/>
      <c r="M64" s="3"/>
      <c r="N64" s="3"/>
      <c r="O64" s="33"/>
      <c r="P64" s="3"/>
      <c r="Q64" s="3"/>
      <c r="R64" s="3"/>
      <c r="S64" s="3"/>
      <c r="T64" s="3"/>
      <c r="U64" s="3"/>
      <c r="V64" s="3"/>
      <c r="W64" s="3"/>
      <c r="X64" s="3"/>
      <c r="Y64" s="9"/>
      <c r="Z64" s="9">
        <f t="shared" si="4"/>
        <v>1</v>
      </c>
      <c r="AA64" s="11">
        <f t="shared" si="5"/>
        <v>1</v>
      </c>
    </row>
    <row r="65" spans="1:27" ht="11.25">
      <c r="A65" s="3" t="s">
        <v>191</v>
      </c>
      <c r="B65" s="3"/>
      <c r="C65" s="3"/>
      <c r="D65" s="3"/>
      <c r="E65" s="3"/>
      <c r="F65" s="3"/>
      <c r="G65" s="3"/>
      <c r="H65" s="3"/>
      <c r="I65" s="3"/>
      <c r="J65" s="3">
        <v>1</v>
      </c>
      <c r="K65" s="3"/>
      <c r="L65" s="9"/>
      <c r="M65" s="3"/>
      <c r="N65" s="3"/>
      <c r="O65" s="33"/>
      <c r="P65" s="3"/>
      <c r="Q65" s="3"/>
      <c r="R65" s="3"/>
      <c r="S65" s="3"/>
      <c r="T65" s="3"/>
      <c r="U65" s="3"/>
      <c r="V65" s="3"/>
      <c r="W65" s="3"/>
      <c r="X65" s="3"/>
      <c r="Y65" s="9"/>
      <c r="Z65" s="9">
        <f t="shared" si="4"/>
        <v>1</v>
      </c>
      <c r="AA65" s="11">
        <f t="shared" si="5"/>
        <v>1</v>
      </c>
    </row>
    <row r="66" spans="1:27" ht="11.25">
      <c r="A66" s="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3"/>
      <c r="P66" s="3"/>
      <c r="Q66" s="3"/>
      <c r="R66" s="3"/>
      <c r="S66" s="3"/>
      <c r="T66" s="3"/>
      <c r="U66" s="3"/>
      <c r="V66" s="3"/>
      <c r="W66" s="3"/>
      <c r="X66" s="3"/>
      <c r="Y66" s="9"/>
      <c r="Z66" s="9">
        <f>SUM(B66:Y66)</f>
        <v>0</v>
      </c>
      <c r="AA66" s="11">
        <f t="shared" si="5"/>
        <v>0</v>
      </c>
    </row>
    <row r="67" spans="1:27" ht="11.25">
      <c r="A67" s="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3"/>
      <c r="P67" s="3"/>
      <c r="Q67" s="3"/>
      <c r="R67" s="3"/>
      <c r="S67" s="3"/>
      <c r="T67" s="3"/>
      <c r="U67" s="3"/>
      <c r="V67" s="3"/>
      <c r="W67" s="3"/>
      <c r="X67" s="3"/>
      <c r="Y67" s="9"/>
      <c r="Z67" s="9">
        <f>SUM(B67:Y67)</f>
        <v>0</v>
      </c>
      <c r="AA67" s="11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S70"/>
  <sheetViews>
    <sheetView zoomScaleSheetLayoutView="100" zoomScalePageLayoutView="0" workbookViewId="0" topLeftCell="A1">
      <pane xSplit="1" ySplit="1" topLeftCell="Z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M2" sqref="AM2"/>
    </sheetView>
  </sheetViews>
  <sheetFormatPr defaultColWidth="11.421875" defaultRowHeight="12.75"/>
  <cols>
    <col min="1" max="1" width="18.421875" style="6" customWidth="1"/>
    <col min="2" max="11" width="3.00390625" style="7" bestFit="1" customWidth="1"/>
    <col min="12" max="12" width="3.00390625" style="24" bestFit="1" customWidth="1"/>
    <col min="13" max="14" width="3.00390625" style="7" bestFit="1" customWidth="1"/>
    <col min="15" max="15" width="3.00390625" style="34" bestFit="1" customWidth="1"/>
    <col min="16" max="18" width="3.00390625" style="20" bestFit="1" customWidth="1"/>
    <col min="19" max="21" width="3.00390625" style="7" bestFit="1" customWidth="1"/>
    <col min="22" max="23" width="3.00390625" style="7" customWidth="1"/>
    <col min="24" max="24" width="3.00390625" style="7" bestFit="1" customWidth="1"/>
    <col min="25" max="25" width="4.8515625" style="7" bestFit="1" customWidth="1"/>
    <col min="26" max="26" width="2.7109375" style="7" bestFit="1" customWidth="1"/>
    <col min="27" max="27" width="1.8515625" style="6" bestFit="1" customWidth="1"/>
    <col min="28" max="29" width="11.421875" style="6" customWidth="1"/>
    <col min="30" max="30" width="11.8515625" style="6" customWidth="1"/>
    <col min="31" max="60" width="3.00390625" style="6" customWidth="1"/>
    <col min="61" max="16384" width="11.421875" style="6" customWidth="1"/>
  </cols>
  <sheetData>
    <row r="1" spans="1:30" s="5" customFormat="1" ht="37.5" customHeight="1">
      <c r="A1" s="4" t="s">
        <v>360</v>
      </c>
      <c r="B1" s="31" t="s">
        <v>366</v>
      </c>
      <c r="C1" s="31" t="s">
        <v>5</v>
      </c>
      <c r="D1" s="31" t="s">
        <v>406</v>
      </c>
      <c r="E1" s="31" t="s">
        <v>484</v>
      </c>
      <c r="F1" s="31" t="s">
        <v>177</v>
      </c>
      <c r="G1" s="31" t="s">
        <v>1508</v>
      </c>
      <c r="H1" s="31" t="s">
        <v>287</v>
      </c>
      <c r="I1" s="31" t="s">
        <v>18</v>
      </c>
      <c r="J1" s="31" t="s">
        <v>34</v>
      </c>
      <c r="K1" s="31" t="s">
        <v>59</v>
      </c>
      <c r="L1" s="31" t="s">
        <v>10</v>
      </c>
      <c r="M1" s="31" t="s">
        <v>132</v>
      </c>
      <c r="N1" s="32" t="s">
        <v>94</v>
      </c>
      <c r="O1" s="32" t="s">
        <v>175</v>
      </c>
      <c r="P1" s="32" t="s">
        <v>15</v>
      </c>
      <c r="Q1" s="31" t="s">
        <v>12</v>
      </c>
      <c r="R1" s="31" t="s">
        <v>13</v>
      </c>
      <c r="S1" s="32" t="s">
        <v>152</v>
      </c>
      <c r="T1" s="32" t="s">
        <v>351</v>
      </c>
      <c r="U1" s="31" t="s">
        <v>19</v>
      </c>
      <c r="V1" s="31"/>
      <c r="W1" s="31"/>
      <c r="X1" s="31"/>
      <c r="Y1" s="42" t="s">
        <v>259</v>
      </c>
      <c r="Z1" s="3"/>
      <c r="AD1" s="5" t="s">
        <v>1650</v>
      </c>
    </row>
    <row r="2" spans="1:222" ht="12" thickBot="1">
      <c r="A2" s="1" t="s">
        <v>593</v>
      </c>
      <c r="B2" s="3">
        <v>2</v>
      </c>
      <c r="C2" s="3"/>
      <c r="D2" s="3">
        <v>5</v>
      </c>
      <c r="E2" s="3"/>
      <c r="F2" s="3"/>
      <c r="G2" s="3"/>
      <c r="H2" s="3"/>
      <c r="I2" s="3"/>
      <c r="J2" s="3"/>
      <c r="K2" s="3"/>
      <c r="L2" s="9"/>
      <c r="M2" s="3">
        <v>5</v>
      </c>
      <c r="N2" s="3"/>
      <c r="O2" s="33"/>
      <c r="P2" s="3"/>
      <c r="Q2" s="3"/>
      <c r="R2" s="3"/>
      <c r="S2" s="3"/>
      <c r="T2" s="3"/>
      <c r="U2" s="3"/>
      <c r="V2" s="3"/>
      <c r="W2" s="3"/>
      <c r="X2" s="3"/>
      <c r="Y2" s="3"/>
      <c r="Z2" s="3">
        <f aca="true" t="shared" si="0" ref="Z2:Z33">SUM(B2:Y2)</f>
        <v>12</v>
      </c>
      <c r="AA2" s="11">
        <f aca="true" t="shared" si="1" ref="AA2:AA33">COUNTA(B2:X2)</f>
        <v>3</v>
      </c>
      <c r="AD2" s="87">
        <f>SUM(AE2:AG2)</f>
        <v>5</v>
      </c>
      <c r="AE2" s="82"/>
      <c r="AF2" s="82">
        <v>5</v>
      </c>
      <c r="AG2" s="82"/>
      <c r="HN2" s="6">
        <f>SUM(AA2)</f>
        <v>3</v>
      </c>
    </row>
    <row r="3" spans="1:222" ht="11.25">
      <c r="A3" s="1" t="s">
        <v>590</v>
      </c>
      <c r="B3" s="3">
        <v>4</v>
      </c>
      <c r="C3" s="3">
        <v>5</v>
      </c>
      <c r="D3" s="3"/>
      <c r="E3" s="3"/>
      <c r="F3" s="3"/>
      <c r="G3" s="3"/>
      <c r="H3" s="3"/>
      <c r="I3" s="3"/>
      <c r="J3" s="3"/>
      <c r="K3" s="3"/>
      <c r="L3" s="9"/>
      <c r="M3" s="3"/>
      <c r="N3" s="3"/>
      <c r="O3" s="33"/>
      <c r="P3" s="3"/>
      <c r="Q3" s="3"/>
      <c r="R3" s="3">
        <v>3</v>
      </c>
      <c r="S3" s="3"/>
      <c r="T3" s="3"/>
      <c r="U3" s="3"/>
      <c r="V3" s="3"/>
      <c r="W3" s="3"/>
      <c r="X3" s="3"/>
      <c r="Y3" s="3"/>
      <c r="Z3" s="3">
        <f t="shared" si="0"/>
        <v>12</v>
      </c>
      <c r="AA3" s="11">
        <f t="shared" si="1"/>
        <v>3</v>
      </c>
      <c r="AD3" s="88">
        <f>SUM(AE3:AG3)</f>
        <v>4</v>
      </c>
      <c r="AE3" s="80">
        <v>4</v>
      </c>
      <c r="AF3" s="80"/>
      <c r="AG3" s="80"/>
      <c r="AI3" s="6">
        <v>18</v>
      </c>
      <c r="AJ3" s="6">
        <v>43</v>
      </c>
      <c r="AK3" s="6">
        <v>33</v>
      </c>
      <c r="AL3" s="86">
        <f>SUM(AI3:AK3)/3</f>
        <v>31.333333333333332</v>
      </c>
      <c r="HN3" s="6">
        <f>SUM(AA3)</f>
        <v>3</v>
      </c>
    </row>
    <row r="4" spans="1:222" ht="12" thickBot="1">
      <c r="A4" s="1" t="s">
        <v>924</v>
      </c>
      <c r="B4" s="3"/>
      <c r="C4" s="3"/>
      <c r="D4" s="3"/>
      <c r="E4" s="3">
        <v>4</v>
      </c>
      <c r="F4" s="3"/>
      <c r="G4" s="3"/>
      <c r="H4" s="3"/>
      <c r="I4" s="3"/>
      <c r="J4" s="3">
        <v>5</v>
      </c>
      <c r="K4" s="3"/>
      <c r="L4" s="9"/>
      <c r="M4" s="3"/>
      <c r="N4" s="3">
        <v>3</v>
      </c>
      <c r="O4" s="33"/>
      <c r="P4" s="3"/>
      <c r="Q4" s="3"/>
      <c r="R4" s="3"/>
      <c r="S4" s="3"/>
      <c r="T4" s="3"/>
      <c r="U4" s="3"/>
      <c r="V4" s="3"/>
      <c r="W4" s="3"/>
      <c r="X4" s="3"/>
      <c r="Y4" s="3"/>
      <c r="Z4" s="3">
        <f t="shared" si="0"/>
        <v>12</v>
      </c>
      <c r="AA4" s="11">
        <f t="shared" si="1"/>
        <v>3</v>
      </c>
      <c r="AD4" s="87">
        <f>SUM(AE4:AG4)</f>
        <v>4</v>
      </c>
      <c r="AE4" s="82"/>
      <c r="AF4" s="82"/>
      <c r="AG4" s="82">
        <v>4</v>
      </c>
      <c r="AH4" s="83"/>
      <c r="AI4" s="83">
        <v>32</v>
      </c>
      <c r="AJ4" s="83">
        <v>28</v>
      </c>
      <c r="AK4" s="83">
        <v>26</v>
      </c>
      <c r="AL4" s="85">
        <f>SUM(AI4:AK4)/3</f>
        <v>28.666666666666668</v>
      </c>
      <c r="AM4" s="83"/>
      <c r="AN4" s="83"/>
      <c r="HN4" s="6">
        <f>SUM(AA4)</f>
        <v>3</v>
      </c>
    </row>
    <row r="5" spans="1:219" ht="11.25">
      <c r="A5" s="1" t="s">
        <v>591</v>
      </c>
      <c r="B5" s="3">
        <v>1</v>
      </c>
      <c r="C5" s="3"/>
      <c r="D5" s="3"/>
      <c r="E5" s="3"/>
      <c r="F5" s="3"/>
      <c r="G5" s="3"/>
      <c r="H5" s="3"/>
      <c r="I5" s="3"/>
      <c r="J5" s="3"/>
      <c r="K5" s="3"/>
      <c r="L5" s="9"/>
      <c r="M5" s="3"/>
      <c r="N5" s="3"/>
      <c r="O5" s="33">
        <v>3</v>
      </c>
      <c r="P5" s="3"/>
      <c r="Q5" s="3">
        <v>3</v>
      </c>
      <c r="R5" s="3">
        <v>4</v>
      </c>
      <c r="S5" s="3"/>
      <c r="T5" s="3"/>
      <c r="U5" s="3"/>
      <c r="V5" s="3"/>
      <c r="W5" s="3"/>
      <c r="X5" s="3"/>
      <c r="Y5" s="3"/>
      <c r="Z5" s="3">
        <f t="shared" si="0"/>
        <v>11</v>
      </c>
      <c r="AA5" s="11">
        <f t="shared" si="1"/>
        <v>4</v>
      </c>
      <c r="AD5" s="88">
        <f>SUM(AE5:AN5)</f>
        <v>6</v>
      </c>
      <c r="AE5" s="80"/>
      <c r="AF5" s="80"/>
      <c r="AG5" s="80"/>
      <c r="AH5" s="80"/>
      <c r="AI5" s="80"/>
      <c r="AJ5" s="80"/>
      <c r="AK5" s="81">
        <v>3</v>
      </c>
      <c r="AL5" s="80">
        <v>3</v>
      </c>
      <c r="AM5" s="80"/>
      <c r="AN5" s="80"/>
      <c r="HK5" s="6">
        <f>SUM(AA5)</f>
        <v>4</v>
      </c>
    </row>
    <row r="6" spans="1:219" ht="11.25">
      <c r="A6" s="1" t="s">
        <v>741</v>
      </c>
      <c r="B6" s="3"/>
      <c r="C6" s="3"/>
      <c r="D6" s="3">
        <v>3</v>
      </c>
      <c r="E6" s="3"/>
      <c r="F6" s="3"/>
      <c r="G6" s="3"/>
      <c r="H6" s="3">
        <v>4</v>
      </c>
      <c r="I6" s="3">
        <v>4</v>
      </c>
      <c r="J6" s="3"/>
      <c r="K6" s="3"/>
      <c r="L6" s="9"/>
      <c r="M6" s="3"/>
      <c r="N6" s="3"/>
      <c r="O6" s="33"/>
      <c r="P6" s="3"/>
      <c r="Q6" s="3"/>
      <c r="R6" s="3"/>
      <c r="S6" s="3"/>
      <c r="T6" s="3"/>
      <c r="U6" s="3"/>
      <c r="V6" s="3"/>
      <c r="W6" s="3"/>
      <c r="X6" s="3"/>
      <c r="Y6" s="3"/>
      <c r="Z6" s="3">
        <f t="shared" si="0"/>
        <v>11</v>
      </c>
      <c r="AA6" s="11">
        <f t="shared" si="1"/>
        <v>3</v>
      </c>
      <c r="AB6" s="6" t="s">
        <v>245</v>
      </c>
      <c r="AC6" s="6" t="s">
        <v>250</v>
      </c>
      <c r="AD6" s="4">
        <f>SUM(AE6:AN6)</f>
        <v>4</v>
      </c>
      <c r="AE6" s="3"/>
      <c r="AF6" s="3"/>
      <c r="AG6" s="3"/>
      <c r="AH6" s="3"/>
      <c r="AI6" s="3">
        <v>4</v>
      </c>
      <c r="AJ6" s="3"/>
      <c r="AK6" s="33"/>
      <c r="AL6" s="3"/>
      <c r="AM6" s="3"/>
      <c r="AN6" s="3"/>
      <c r="HK6" s="6">
        <f>SUM(AA6)</f>
        <v>3</v>
      </c>
    </row>
    <row r="7" spans="1:219" ht="12" thickBot="1">
      <c r="A7" s="1" t="s">
        <v>956</v>
      </c>
      <c r="B7" s="3"/>
      <c r="C7" s="3"/>
      <c r="D7" s="3"/>
      <c r="E7" s="3">
        <v>3</v>
      </c>
      <c r="F7" s="3"/>
      <c r="G7" s="3">
        <v>3</v>
      </c>
      <c r="H7" s="3"/>
      <c r="I7" s="3"/>
      <c r="J7" s="3"/>
      <c r="K7" s="3"/>
      <c r="L7" s="9"/>
      <c r="M7" s="3"/>
      <c r="N7" s="3"/>
      <c r="O7" s="33"/>
      <c r="P7" s="3"/>
      <c r="Q7" s="3"/>
      <c r="R7" s="3"/>
      <c r="S7" s="3">
        <v>5</v>
      </c>
      <c r="T7" s="3"/>
      <c r="U7" s="3"/>
      <c r="V7" s="3"/>
      <c r="W7" s="3"/>
      <c r="X7" s="3"/>
      <c r="Y7" s="3"/>
      <c r="Z7" s="3">
        <f t="shared" si="0"/>
        <v>11</v>
      </c>
      <c r="AA7" s="11">
        <f t="shared" si="1"/>
        <v>3</v>
      </c>
      <c r="AD7" s="87">
        <f>SUM(AE7:AN7)</f>
        <v>3</v>
      </c>
      <c r="AE7" s="82"/>
      <c r="AF7" s="82"/>
      <c r="AG7" s="82">
        <v>3</v>
      </c>
      <c r="AH7" s="82"/>
      <c r="AI7" s="82"/>
      <c r="AJ7" s="82"/>
      <c r="AK7" s="84"/>
      <c r="AL7" s="82"/>
      <c r="AM7" s="82"/>
      <c r="AN7" s="82"/>
      <c r="HK7" s="6">
        <f>SUM(AA7)</f>
        <v>3</v>
      </c>
    </row>
    <row r="8" spans="1:217" ht="11.25">
      <c r="A8" s="1" t="s">
        <v>752</v>
      </c>
      <c r="B8" s="3"/>
      <c r="C8" s="3"/>
      <c r="D8" s="3">
        <v>4</v>
      </c>
      <c r="E8" s="3"/>
      <c r="F8" s="3"/>
      <c r="G8" s="3"/>
      <c r="H8" s="3"/>
      <c r="I8" s="3"/>
      <c r="J8" s="3"/>
      <c r="K8" s="3">
        <v>1</v>
      </c>
      <c r="L8" s="9"/>
      <c r="M8" s="3">
        <v>3</v>
      </c>
      <c r="N8" s="3"/>
      <c r="O8" s="33"/>
      <c r="P8" s="3"/>
      <c r="Q8" s="3"/>
      <c r="R8" s="3">
        <v>1</v>
      </c>
      <c r="S8" s="3"/>
      <c r="T8" s="3"/>
      <c r="U8" s="3"/>
      <c r="V8" s="3"/>
      <c r="W8" s="3"/>
      <c r="X8" s="3"/>
      <c r="Y8" s="3"/>
      <c r="Z8" s="3">
        <f t="shared" si="0"/>
        <v>9</v>
      </c>
      <c r="AA8" s="11">
        <f t="shared" si="1"/>
        <v>4</v>
      </c>
      <c r="AD8" s="88">
        <f>SUM(AE8:AL8)</f>
        <v>4</v>
      </c>
      <c r="AE8" s="80"/>
      <c r="AF8" s="80"/>
      <c r="AG8" s="80">
        <v>1</v>
      </c>
      <c r="AH8" s="80">
        <v>3</v>
      </c>
      <c r="AI8" s="3"/>
      <c r="AJ8" s="3"/>
      <c r="AK8" s="3"/>
      <c r="AL8" s="3"/>
      <c r="HI8" s="6">
        <f>SUM(AA8)</f>
        <v>4</v>
      </c>
    </row>
    <row r="9" spans="1:217" ht="11.25">
      <c r="A9" s="1" t="s">
        <v>764</v>
      </c>
      <c r="B9" s="3"/>
      <c r="C9" s="3"/>
      <c r="D9" s="3">
        <v>1</v>
      </c>
      <c r="E9" s="3"/>
      <c r="F9" s="3"/>
      <c r="G9" s="3"/>
      <c r="H9" s="3"/>
      <c r="I9" s="3"/>
      <c r="J9" s="3"/>
      <c r="K9" s="3"/>
      <c r="L9" s="9"/>
      <c r="M9" s="3">
        <v>1</v>
      </c>
      <c r="N9" s="3"/>
      <c r="O9" s="33"/>
      <c r="P9" s="3">
        <v>5</v>
      </c>
      <c r="Q9" s="3"/>
      <c r="R9" s="3"/>
      <c r="S9" s="3"/>
      <c r="T9" s="3"/>
      <c r="U9" s="3">
        <v>2</v>
      </c>
      <c r="V9" s="3"/>
      <c r="W9" s="3"/>
      <c r="X9" s="3"/>
      <c r="Y9" s="3"/>
      <c r="Z9" s="3">
        <f t="shared" si="0"/>
        <v>9</v>
      </c>
      <c r="AA9" s="11">
        <f t="shared" si="1"/>
        <v>4</v>
      </c>
      <c r="AD9" s="4">
        <f>SUM(AE9:AL9)</f>
        <v>3</v>
      </c>
      <c r="AE9" s="3"/>
      <c r="AF9" s="3"/>
      <c r="AG9" s="3"/>
      <c r="AH9" s="3">
        <v>1</v>
      </c>
      <c r="AI9" s="3"/>
      <c r="AJ9" s="3"/>
      <c r="AK9" s="3"/>
      <c r="AL9" s="3">
        <v>2</v>
      </c>
      <c r="HI9" s="6">
        <f>SUM(AA9)</f>
        <v>4</v>
      </c>
    </row>
    <row r="10" spans="1:217" ht="11.25">
      <c r="A10" s="1" t="s">
        <v>977</v>
      </c>
      <c r="B10" s="3"/>
      <c r="C10" s="3"/>
      <c r="D10" s="3"/>
      <c r="E10" s="3"/>
      <c r="F10" s="3"/>
      <c r="G10" s="3"/>
      <c r="H10" s="3"/>
      <c r="I10" s="3"/>
      <c r="J10" s="3">
        <v>4</v>
      </c>
      <c r="K10" s="3"/>
      <c r="L10" s="9"/>
      <c r="M10" s="3"/>
      <c r="N10" s="3">
        <v>5</v>
      </c>
      <c r="O10" s="3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9</v>
      </c>
      <c r="AA10" s="11">
        <f t="shared" si="1"/>
        <v>2</v>
      </c>
      <c r="AD10" s="4">
        <f>SUM(AE10:AL10)</f>
        <v>0</v>
      </c>
      <c r="AE10" s="3"/>
      <c r="AF10" s="3"/>
      <c r="AG10" s="3"/>
      <c r="AH10" s="3"/>
      <c r="AI10" s="3"/>
      <c r="AJ10" s="3"/>
      <c r="AK10" s="3"/>
      <c r="AL10" s="3"/>
      <c r="AN10" s="6">
        <v>28</v>
      </c>
      <c r="AO10" s="6">
        <v>26</v>
      </c>
      <c r="AP10" s="86">
        <f>SUM(AN10:AO10)/2</f>
        <v>27</v>
      </c>
      <c r="HI10" s="6">
        <f>SUM(AA10)</f>
        <v>2</v>
      </c>
    </row>
    <row r="11" spans="1:217" ht="11.25">
      <c r="A11" s="1" t="s">
        <v>1173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9"/>
      <c r="M11" s="3">
        <v>4</v>
      </c>
      <c r="N11" s="3"/>
      <c r="O11" s="33"/>
      <c r="P11" s="3"/>
      <c r="Q11" s="3"/>
      <c r="R11" s="3"/>
      <c r="S11" s="3"/>
      <c r="T11" s="3"/>
      <c r="U11" s="3">
        <v>5</v>
      </c>
      <c r="V11" s="3"/>
      <c r="W11" s="3"/>
      <c r="X11" s="3"/>
      <c r="Y11" s="3"/>
      <c r="Z11" s="3">
        <f t="shared" si="0"/>
        <v>9</v>
      </c>
      <c r="AA11" s="11">
        <f t="shared" si="1"/>
        <v>2</v>
      </c>
      <c r="AD11" s="4">
        <f>SUM(AE11:AL11)</f>
        <v>0</v>
      </c>
      <c r="AE11" s="3"/>
      <c r="AF11" s="3"/>
      <c r="AG11" s="3"/>
      <c r="AH11" s="3"/>
      <c r="AI11" s="3"/>
      <c r="AJ11" s="3"/>
      <c r="AK11" s="3"/>
      <c r="AL11" s="3"/>
      <c r="AN11" s="6">
        <v>17</v>
      </c>
      <c r="AO11" s="6">
        <v>34</v>
      </c>
      <c r="AP11" s="86">
        <f>SUM(AN11:AO11)/2</f>
        <v>25.5</v>
      </c>
      <c r="HI11" s="6">
        <f>SUM(AA11)</f>
        <v>2</v>
      </c>
    </row>
    <row r="12" spans="1:227" ht="11.25">
      <c r="A12" s="1" t="s">
        <v>1142</v>
      </c>
      <c r="B12" s="3"/>
      <c r="C12" s="3"/>
      <c r="D12" s="3"/>
      <c r="E12" s="3"/>
      <c r="F12" s="3"/>
      <c r="G12" s="3"/>
      <c r="H12" s="3">
        <v>3</v>
      </c>
      <c r="I12" s="3"/>
      <c r="J12" s="3"/>
      <c r="K12" s="3"/>
      <c r="L12" s="9"/>
      <c r="M12" s="3"/>
      <c r="N12" s="3"/>
      <c r="O12" s="33"/>
      <c r="P12" s="3"/>
      <c r="Q12" s="3">
        <v>5</v>
      </c>
      <c r="R12" s="3"/>
      <c r="S12" s="3"/>
      <c r="T12" s="3"/>
      <c r="U12" s="3"/>
      <c r="V12" s="3"/>
      <c r="W12" s="3"/>
      <c r="X12" s="3"/>
      <c r="Y12" s="3"/>
      <c r="Z12" s="3">
        <f t="shared" si="0"/>
        <v>8</v>
      </c>
      <c r="AA12" s="11">
        <f t="shared" si="1"/>
        <v>2</v>
      </c>
      <c r="AD12" s="20"/>
      <c r="AE12" s="20"/>
      <c r="AF12" s="51"/>
      <c r="AG12" s="51"/>
      <c r="AH12" s="20"/>
      <c r="HS12" s="6">
        <f>SUM(AA12)</f>
        <v>2</v>
      </c>
    </row>
    <row r="13" spans="1:227" ht="11.25">
      <c r="A13" s="1" t="s">
        <v>1015</v>
      </c>
      <c r="B13" s="3"/>
      <c r="C13" s="3"/>
      <c r="D13" s="3"/>
      <c r="E13" s="3"/>
      <c r="F13" s="3">
        <v>2</v>
      </c>
      <c r="G13" s="3"/>
      <c r="H13" s="3"/>
      <c r="I13" s="3"/>
      <c r="J13" s="3"/>
      <c r="K13" s="3"/>
      <c r="L13" s="9">
        <v>4</v>
      </c>
      <c r="M13" s="3"/>
      <c r="N13" s="3"/>
      <c r="O13" s="33">
        <v>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7</v>
      </c>
      <c r="AA13" s="11">
        <f t="shared" si="1"/>
        <v>3</v>
      </c>
      <c r="AD13" s="20"/>
      <c r="AE13" s="20"/>
      <c r="AF13" s="51"/>
      <c r="AG13" s="51"/>
      <c r="AH13" s="20"/>
      <c r="HS13" s="6">
        <f>SUM(AA13)</f>
        <v>3</v>
      </c>
    </row>
    <row r="14" spans="1:227" ht="11.25">
      <c r="A14" s="1" t="s">
        <v>748</v>
      </c>
      <c r="B14" s="3"/>
      <c r="C14" s="3">
        <v>1</v>
      </c>
      <c r="D14" s="3"/>
      <c r="E14" s="3"/>
      <c r="F14" s="3"/>
      <c r="G14" s="3">
        <v>4</v>
      </c>
      <c r="H14" s="3">
        <v>1</v>
      </c>
      <c r="I14" s="3"/>
      <c r="J14" s="3"/>
      <c r="K14" s="3"/>
      <c r="L14" s="9"/>
      <c r="M14" s="3"/>
      <c r="N14" s="3"/>
      <c r="O14" s="3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6</v>
      </c>
      <c r="AA14" s="11">
        <f t="shared" si="1"/>
        <v>3</v>
      </c>
      <c r="AD14" s="20"/>
      <c r="AE14" s="20"/>
      <c r="AF14" s="51"/>
      <c r="AG14" s="51"/>
      <c r="AH14" s="20"/>
      <c r="HS14" s="6">
        <f>SUM(AA14)</f>
        <v>3</v>
      </c>
    </row>
    <row r="15" spans="1:27" ht="11.25">
      <c r="A15" s="1" t="s">
        <v>722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9"/>
      <c r="M15" s="3"/>
      <c r="N15" s="3"/>
      <c r="O15" s="33"/>
      <c r="P15" s="3"/>
      <c r="Q15" s="3"/>
      <c r="R15" s="3">
        <v>5</v>
      </c>
      <c r="S15" s="3">
        <v>1</v>
      </c>
      <c r="T15" s="3"/>
      <c r="U15" s="3"/>
      <c r="V15" s="3"/>
      <c r="W15" s="3"/>
      <c r="X15" s="3"/>
      <c r="Y15" s="3"/>
      <c r="Z15" s="3">
        <f t="shared" si="0"/>
        <v>6</v>
      </c>
      <c r="AA15" s="11">
        <f t="shared" si="1"/>
        <v>2</v>
      </c>
    </row>
    <row r="16" spans="1:227" ht="11.25">
      <c r="A16" s="1" t="s">
        <v>925</v>
      </c>
      <c r="B16" s="3"/>
      <c r="C16" s="3"/>
      <c r="D16" s="3"/>
      <c r="E16" s="3">
        <v>5</v>
      </c>
      <c r="F16" s="3"/>
      <c r="G16" s="3"/>
      <c r="H16" s="3"/>
      <c r="I16" s="3"/>
      <c r="J16" s="3"/>
      <c r="K16" s="3"/>
      <c r="L16" s="9"/>
      <c r="M16" s="3"/>
      <c r="N16" s="3"/>
      <c r="O16" s="3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5</v>
      </c>
      <c r="AA16" s="11">
        <f t="shared" si="1"/>
        <v>1</v>
      </c>
      <c r="AB16" s="6" t="s">
        <v>246</v>
      </c>
      <c r="AC16" s="6" t="s">
        <v>251</v>
      </c>
      <c r="AD16" s="20"/>
      <c r="AE16" s="20"/>
      <c r="AF16" s="51"/>
      <c r="AG16" s="51"/>
      <c r="AH16" s="20"/>
      <c r="HS16" s="6">
        <f>SUM(AA16)</f>
        <v>1</v>
      </c>
    </row>
    <row r="17" spans="1:227" ht="11.25">
      <c r="A17" s="1" t="s">
        <v>852</v>
      </c>
      <c r="B17" s="3"/>
      <c r="C17" s="3"/>
      <c r="D17" s="3"/>
      <c r="E17" s="3"/>
      <c r="F17" s="3">
        <v>5</v>
      </c>
      <c r="G17" s="3"/>
      <c r="H17" s="3"/>
      <c r="I17" s="3"/>
      <c r="J17" s="3"/>
      <c r="K17" s="3"/>
      <c r="L17" s="9"/>
      <c r="M17" s="3"/>
      <c r="N17" s="3"/>
      <c r="O17" s="3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5</v>
      </c>
      <c r="AA17" s="11">
        <f t="shared" si="1"/>
        <v>1</v>
      </c>
      <c r="AD17" s="20"/>
      <c r="AE17" s="20"/>
      <c r="AF17" s="51"/>
      <c r="AG17" s="51"/>
      <c r="AH17" s="20"/>
      <c r="HS17" s="6">
        <f>SUM(AA17)</f>
        <v>1</v>
      </c>
    </row>
    <row r="18" spans="1:34" ht="11.25">
      <c r="A18" s="1" t="s">
        <v>757</v>
      </c>
      <c r="B18" s="3"/>
      <c r="C18" s="3">
        <v>2</v>
      </c>
      <c r="D18" s="3"/>
      <c r="E18" s="3"/>
      <c r="F18" s="3"/>
      <c r="G18" s="3"/>
      <c r="H18" s="3"/>
      <c r="I18" s="3"/>
      <c r="J18" s="3"/>
      <c r="K18" s="3"/>
      <c r="L18" s="9"/>
      <c r="M18" s="3"/>
      <c r="N18" s="3"/>
      <c r="O18" s="33"/>
      <c r="P18" s="3">
        <v>3</v>
      </c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5</v>
      </c>
      <c r="AA18" s="11">
        <f t="shared" si="1"/>
        <v>2</v>
      </c>
      <c r="AD18" s="20"/>
      <c r="AE18" s="20"/>
      <c r="AF18" s="51"/>
      <c r="AG18" s="51"/>
      <c r="AH18" s="20"/>
    </row>
    <row r="19" spans="1:227" ht="11.25">
      <c r="A19" s="1" t="s">
        <v>867</v>
      </c>
      <c r="B19" s="3"/>
      <c r="C19" s="3"/>
      <c r="D19" s="3"/>
      <c r="E19" s="3"/>
      <c r="F19" s="3"/>
      <c r="G19" s="3"/>
      <c r="H19" s="3">
        <v>5</v>
      </c>
      <c r="I19" s="3"/>
      <c r="J19" s="3"/>
      <c r="K19" s="3"/>
      <c r="L19" s="9"/>
      <c r="M19" s="3"/>
      <c r="N19" s="3"/>
      <c r="O19" s="3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5</v>
      </c>
      <c r="AA19" s="11">
        <f t="shared" si="1"/>
        <v>1</v>
      </c>
      <c r="HS19" s="6">
        <f>SUM(AA19)</f>
        <v>1</v>
      </c>
    </row>
    <row r="20" spans="1:227" ht="11.25">
      <c r="A20" s="1" t="s">
        <v>1141</v>
      </c>
      <c r="B20" s="3"/>
      <c r="C20" s="3"/>
      <c r="D20" s="3"/>
      <c r="E20" s="3"/>
      <c r="F20" s="3"/>
      <c r="G20" s="3"/>
      <c r="H20" s="3"/>
      <c r="I20" s="3">
        <v>5</v>
      </c>
      <c r="J20" s="3"/>
      <c r="K20" s="3"/>
      <c r="L20" s="9"/>
      <c r="M20" s="3"/>
      <c r="N20" s="3"/>
      <c r="O20" s="3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5</v>
      </c>
      <c r="AA20" s="11">
        <f t="shared" si="1"/>
        <v>1</v>
      </c>
      <c r="AD20" s="20"/>
      <c r="AE20" s="20"/>
      <c r="AF20" s="12"/>
      <c r="AG20" s="12"/>
      <c r="AH20" s="12"/>
      <c r="HS20" s="6">
        <f>SUM(AA20)</f>
        <v>1</v>
      </c>
    </row>
    <row r="21" spans="1:227" ht="11.25">
      <c r="A21" s="1" t="s">
        <v>1175</v>
      </c>
      <c r="B21" s="3"/>
      <c r="C21" s="3"/>
      <c r="D21" s="3"/>
      <c r="E21" s="3"/>
      <c r="F21" s="3"/>
      <c r="G21" s="3"/>
      <c r="H21" s="3"/>
      <c r="I21" s="3">
        <v>1</v>
      </c>
      <c r="J21" s="3"/>
      <c r="K21" s="3">
        <v>3</v>
      </c>
      <c r="L21" s="9">
        <v>1</v>
      </c>
      <c r="M21" s="3"/>
      <c r="N21" s="3"/>
      <c r="O21" s="3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5</v>
      </c>
      <c r="AA21" s="11">
        <f t="shared" si="1"/>
        <v>3</v>
      </c>
      <c r="HS21" s="6">
        <f>SUM(AA21)</f>
        <v>3</v>
      </c>
    </row>
    <row r="22" spans="1:227" ht="11.25">
      <c r="A22" s="1" t="s">
        <v>1177</v>
      </c>
      <c r="B22" s="3"/>
      <c r="C22" s="3"/>
      <c r="D22" s="3"/>
      <c r="E22" s="3"/>
      <c r="F22" s="3"/>
      <c r="G22" s="3"/>
      <c r="H22" s="3"/>
      <c r="I22" s="3"/>
      <c r="J22" s="3"/>
      <c r="K22" s="3">
        <v>5</v>
      </c>
      <c r="L22" s="9"/>
      <c r="M22" s="3"/>
      <c r="N22" s="3"/>
      <c r="O22" s="3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5</v>
      </c>
      <c r="AA22" s="11">
        <f t="shared" si="1"/>
        <v>1</v>
      </c>
      <c r="AD22" s="20"/>
      <c r="AE22" s="20"/>
      <c r="AF22" s="51"/>
      <c r="AG22" s="51"/>
      <c r="AH22" s="20"/>
      <c r="HS22" s="6">
        <f>SUM(AA22)</f>
        <v>1</v>
      </c>
    </row>
    <row r="23" spans="1:227" ht="11.25">
      <c r="A23" s="1" t="s">
        <v>871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9">
        <v>2</v>
      </c>
      <c r="M23" s="3"/>
      <c r="N23" s="3"/>
      <c r="O23" s="33"/>
      <c r="P23" s="3"/>
      <c r="Q23" s="3"/>
      <c r="R23" s="3"/>
      <c r="S23" s="3"/>
      <c r="T23" s="3"/>
      <c r="U23" s="3">
        <v>3</v>
      </c>
      <c r="V23" s="3"/>
      <c r="W23" s="3"/>
      <c r="X23" s="3"/>
      <c r="Y23" s="3"/>
      <c r="Z23" s="3">
        <f t="shared" si="0"/>
        <v>5</v>
      </c>
      <c r="AA23" s="11">
        <f t="shared" si="1"/>
        <v>2</v>
      </c>
      <c r="AD23" s="20"/>
      <c r="AE23" s="20"/>
      <c r="AF23" s="51"/>
      <c r="AG23" s="51"/>
      <c r="AH23" s="20"/>
      <c r="HS23" s="6">
        <f>SUM(AA23)</f>
        <v>2</v>
      </c>
    </row>
    <row r="24" spans="1:34" ht="11.25">
      <c r="A24" s="1" t="s">
        <v>949</v>
      </c>
      <c r="B24" s="3"/>
      <c r="C24" s="3"/>
      <c r="D24" s="3"/>
      <c r="E24" s="3">
        <v>2</v>
      </c>
      <c r="F24" s="3"/>
      <c r="G24" s="3"/>
      <c r="H24" s="3"/>
      <c r="I24" s="3"/>
      <c r="J24" s="3">
        <v>3</v>
      </c>
      <c r="K24" s="3"/>
      <c r="L24" s="9"/>
      <c r="M24" s="3"/>
      <c r="N24" s="3"/>
      <c r="O24" s="3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5</v>
      </c>
      <c r="AA24" s="11">
        <f t="shared" si="1"/>
        <v>2</v>
      </c>
      <c r="AD24" s="20"/>
      <c r="AE24" s="20"/>
      <c r="AF24" s="51"/>
      <c r="AG24" s="51"/>
      <c r="AH24" s="20"/>
    </row>
    <row r="25" spans="1:227" ht="11.25">
      <c r="A25" s="1" t="s">
        <v>586</v>
      </c>
      <c r="B25" s="3">
        <v>5</v>
      </c>
      <c r="C25" s="3"/>
      <c r="D25" s="3"/>
      <c r="E25" s="3"/>
      <c r="F25" s="3"/>
      <c r="G25" s="3"/>
      <c r="H25" s="3"/>
      <c r="I25" s="3"/>
      <c r="J25" s="3"/>
      <c r="K25" s="3"/>
      <c r="L25" s="9"/>
      <c r="M25" s="3"/>
      <c r="N25" s="3"/>
      <c r="O25" s="3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5</v>
      </c>
      <c r="AA25" s="11">
        <f t="shared" si="1"/>
        <v>1</v>
      </c>
      <c r="HS25" s="6">
        <f>SUM(AA25)</f>
        <v>1</v>
      </c>
    </row>
    <row r="26" spans="1:27" ht="11.25">
      <c r="A26" s="1" t="s">
        <v>624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9"/>
      <c r="M26" s="3"/>
      <c r="N26" s="3"/>
      <c r="O26" s="33">
        <v>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5</v>
      </c>
      <c r="AA26" s="11">
        <f t="shared" si="1"/>
        <v>1</v>
      </c>
    </row>
    <row r="27" spans="1:227" ht="11.25">
      <c r="A27" s="1" t="s">
        <v>589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9">
        <v>5</v>
      </c>
      <c r="M27" s="3"/>
      <c r="N27" s="3"/>
      <c r="O27" s="3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5</v>
      </c>
      <c r="AA27" s="11">
        <f t="shared" si="1"/>
        <v>1</v>
      </c>
      <c r="AD27" s="20"/>
      <c r="AE27" s="20"/>
      <c r="AF27" s="51"/>
      <c r="AG27" s="51"/>
      <c r="AH27" s="20"/>
      <c r="HS27" s="6">
        <f>SUM(AA27)</f>
        <v>1</v>
      </c>
    </row>
    <row r="28" spans="1:227" ht="11.25">
      <c r="A28" s="1" t="s">
        <v>954</v>
      </c>
      <c r="B28" s="3"/>
      <c r="C28" s="3"/>
      <c r="D28" s="3"/>
      <c r="E28" s="3"/>
      <c r="F28" s="3"/>
      <c r="G28" s="3">
        <v>5</v>
      </c>
      <c r="H28" s="3"/>
      <c r="I28" s="3"/>
      <c r="J28" s="3"/>
      <c r="K28" s="3"/>
      <c r="L28" s="9"/>
      <c r="M28" s="3"/>
      <c r="N28" s="3"/>
      <c r="O28" s="3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5</v>
      </c>
      <c r="AA28" s="11">
        <f t="shared" si="1"/>
        <v>1</v>
      </c>
      <c r="AD28" s="20"/>
      <c r="AE28" s="20"/>
      <c r="AF28" s="51"/>
      <c r="AG28" s="51"/>
      <c r="AH28" s="20"/>
      <c r="HS28" s="6">
        <f>SUM(AA28)</f>
        <v>1</v>
      </c>
    </row>
    <row r="29" spans="1:27" ht="11.25">
      <c r="A29" s="1" t="s">
        <v>955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9"/>
      <c r="M29" s="3"/>
      <c r="N29" s="3"/>
      <c r="O29" s="33"/>
      <c r="P29" s="3"/>
      <c r="Q29" s="3"/>
      <c r="R29" s="3"/>
      <c r="S29" s="3"/>
      <c r="T29" s="3">
        <v>5</v>
      </c>
      <c r="U29" s="3"/>
      <c r="V29" s="3"/>
      <c r="W29" s="3"/>
      <c r="X29" s="3"/>
      <c r="Y29" s="3"/>
      <c r="Z29" s="3">
        <f t="shared" si="0"/>
        <v>5</v>
      </c>
      <c r="AA29" s="11">
        <f t="shared" si="1"/>
        <v>1</v>
      </c>
    </row>
    <row r="30" spans="1:29" ht="11.25">
      <c r="A30" s="1" t="s">
        <v>1390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9"/>
      <c r="M30" s="3"/>
      <c r="N30" s="3"/>
      <c r="O30" s="33">
        <v>4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4</v>
      </c>
      <c r="AA30" s="11">
        <f t="shared" si="1"/>
        <v>1</v>
      </c>
      <c r="AB30" s="6" t="s">
        <v>243</v>
      </c>
      <c r="AC30" s="6" t="s">
        <v>248</v>
      </c>
    </row>
    <row r="31" spans="1:27" ht="11.25">
      <c r="A31" s="1" t="s">
        <v>920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9"/>
      <c r="M31" s="3"/>
      <c r="N31" s="3">
        <v>4</v>
      </c>
      <c r="O31" s="3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4</v>
      </c>
      <c r="AA31" s="11">
        <f t="shared" si="1"/>
        <v>1</v>
      </c>
    </row>
    <row r="32" spans="1:27" ht="11.25">
      <c r="A32" s="1" t="s">
        <v>1273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9"/>
      <c r="M32" s="3"/>
      <c r="N32" s="3"/>
      <c r="O32" s="33"/>
      <c r="P32" s="3"/>
      <c r="Q32" s="3"/>
      <c r="R32" s="3"/>
      <c r="S32" s="3"/>
      <c r="T32" s="3"/>
      <c r="U32" s="3">
        <v>4</v>
      </c>
      <c r="V32" s="3"/>
      <c r="W32" s="3"/>
      <c r="X32" s="3"/>
      <c r="Y32" s="3"/>
      <c r="Z32" s="3">
        <f t="shared" si="0"/>
        <v>4</v>
      </c>
      <c r="AA32" s="11">
        <f t="shared" si="1"/>
        <v>1</v>
      </c>
    </row>
    <row r="33" spans="1:34" ht="11.25">
      <c r="A33" s="1" t="s">
        <v>691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9">
        <v>3</v>
      </c>
      <c r="M33" s="3"/>
      <c r="N33" s="3"/>
      <c r="O33" s="33"/>
      <c r="P33" s="3"/>
      <c r="Q33" s="3"/>
      <c r="R33" s="3"/>
      <c r="S33" s="3"/>
      <c r="T33" s="3"/>
      <c r="U33" s="3">
        <v>1</v>
      </c>
      <c r="V33" s="3"/>
      <c r="W33" s="3"/>
      <c r="X33" s="3"/>
      <c r="Y33" s="3"/>
      <c r="Z33" s="3">
        <f t="shared" si="0"/>
        <v>4</v>
      </c>
      <c r="AA33" s="11">
        <f t="shared" si="1"/>
        <v>2</v>
      </c>
      <c r="AD33" s="20"/>
      <c r="AE33" s="20"/>
      <c r="AF33" s="51"/>
      <c r="AG33" s="51"/>
      <c r="AH33" s="20"/>
    </row>
    <row r="34" spans="1:27" ht="11.25">
      <c r="A34" s="1" t="s">
        <v>765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9"/>
      <c r="M34" s="3"/>
      <c r="N34" s="3"/>
      <c r="O34" s="33"/>
      <c r="P34" s="3">
        <v>4</v>
      </c>
      <c r="Q34" s="3"/>
      <c r="R34" s="3"/>
      <c r="S34" s="3"/>
      <c r="T34" s="3"/>
      <c r="U34" s="3"/>
      <c r="V34" s="3"/>
      <c r="W34" s="3"/>
      <c r="X34" s="3"/>
      <c r="Y34" s="3"/>
      <c r="Z34" s="3">
        <f aca="true" t="shared" si="2" ref="Z34:Z65">SUM(B34:Y34)</f>
        <v>4</v>
      </c>
      <c r="AA34" s="11">
        <f aca="true" t="shared" si="3" ref="AA34:AA70">COUNTA(B34:X34)</f>
        <v>1</v>
      </c>
    </row>
    <row r="35" spans="1:27" ht="11.25">
      <c r="A35" s="1" t="s">
        <v>1613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  <c r="M35" s="3"/>
      <c r="N35" s="3"/>
      <c r="O35" s="33"/>
      <c r="P35" s="3"/>
      <c r="Q35" s="3"/>
      <c r="R35" s="3"/>
      <c r="S35" s="3"/>
      <c r="T35" s="3">
        <v>4</v>
      </c>
      <c r="U35" s="3"/>
      <c r="V35" s="3"/>
      <c r="W35" s="3"/>
      <c r="X35" s="3"/>
      <c r="Y35" s="3"/>
      <c r="Z35" s="3">
        <f t="shared" si="2"/>
        <v>4</v>
      </c>
      <c r="AA35" s="11">
        <f t="shared" si="3"/>
        <v>1</v>
      </c>
    </row>
    <row r="36" spans="1:227" ht="11.25">
      <c r="A36" s="1" t="s">
        <v>1077</v>
      </c>
      <c r="B36" s="3"/>
      <c r="C36" s="3"/>
      <c r="D36" s="3"/>
      <c r="E36" s="3"/>
      <c r="F36" s="3"/>
      <c r="G36" s="3"/>
      <c r="H36" s="3"/>
      <c r="I36" s="3"/>
      <c r="J36" s="3"/>
      <c r="K36" s="3">
        <v>4</v>
      </c>
      <c r="L36" s="9"/>
      <c r="M36" s="3"/>
      <c r="N36" s="3"/>
      <c r="O36" s="3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2"/>
        <v>4</v>
      </c>
      <c r="AA36" s="11">
        <f t="shared" si="3"/>
        <v>1</v>
      </c>
      <c r="AD36" s="20"/>
      <c r="AE36" s="20"/>
      <c r="AF36" s="51"/>
      <c r="AG36" s="51"/>
      <c r="AH36" s="20"/>
      <c r="HS36" s="6">
        <f>SUM(AA36)</f>
        <v>1</v>
      </c>
    </row>
    <row r="37" spans="1:34" ht="11.25">
      <c r="A37" s="1" t="s">
        <v>770</v>
      </c>
      <c r="B37" s="3"/>
      <c r="C37" s="3">
        <v>4</v>
      </c>
      <c r="D37" s="3"/>
      <c r="E37" s="3"/>
      <c r="F37" s="3"/>
      <c r="G37" s="3"/>
      <c r="H37" s="3"/>
      <c r="I37" s="3"/>
      <c r="J37" s="3"/>
      <c r="K37" s="3"/>
      <c r="L37" s="9"/>
      <c r="M37" s="3"/>
      <c r="N37" s="3"/>
      <c r="O37" s="3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2"/>
        <v>4</v>
      </c>
      <c r="AA37" s="11">
        <f t="shared" si="3"/>
        <v>1</v>
      </c>
      <c r="AD37" s="20"/>
      <c r="AE37" s="20"/>
      <c r="AF37" s="51"/>
      <c r="AG37" s="51"/>
      <c r="AH37" s="20"/>
    </row>
    <row r="38" spans="1:227" ht="11.25">
      <c r="A38" s="1" t="s">
        <v>594</v>
      </c>
      <c r="B38" s="3"/>
      <c r="C38" s="3"/>
      <c r="D38" s="3"/>
      <c r="E38" s="3"/>
      <c r="F38" s="3">
        <v>4</v>
      </c>
      <c r="G38" s="3"/>
      <c r="H38" s="3"/>
      <c r="I38" s="3"/>
      <c r="J38" s="3"/>
      <c r="K38" s="3"/>
      <c r="L38" s="9"/>
      <c r="M38" s="3"/>
      <c r="N38" s="3"/>
      <c r="O38" s="3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2"/>
        <v>4</v>
      </c>
      <c r="AA38" s="11">
        <f t="shared" si="3"/>
        <v>1</v>
      </c>
      <c r="HS38" s="6">
        <f>SUM(AA38)</f>
        <v>1</v>
      </c>
    </row>
    <row r="39" spans="1:27" ht="11.25">
      <c r="A39" s="1" t="s">
        <v>915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9"/>
      <c r="M39" s="3"/>
      <c r="N39" s="3"/>
      <c r="O39" s="33"/>
      <c r="P39" s="3"/>
      <c r="Q39" s="3"/>
      <c r="R39" s="3"/>
      <c r="S39" s="3">
        <v>4</v>
      </c>
      <c r="T39" s="3"/>
      <c r="U39" s="3"/>
      <c r="V39" s="3"/>
      <c r="W39" s="3"/>
      <c r="X39" s="3"/>
      <c r="Y39" s="3"/>
      <c r="Z39" s="3">
        <f t="shared" si="2"/>
        <v>4</v>
      </c>
      <c r="AA39" s="11">
        <f t="shared" si="3"/>
        <v>1</v>
      </c>
    </row>
    <row r="40" spans="1:27" ht="11.25">
      <c r="A40" s="1" t="s">
        <v>638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9"/>
      <c r="M40" s="3"/>
      <c r="N40" s="3"/>
      <c r="O40" s="33"/>
      <c r="P40" s="3"/>
      <c r="Q40" s="3"/>
      <c r="R40" s="3"/>
      <c r="S40" s="3"/>
      <c r="T40" s="3">
        <v>3</v>
      </c>
      <c r="U40" s="3"/>
      <c r="V40" s="3"/>
      <c r="W40" s="3"/>
      <c r="X40" s="3"/>
      <c r="Y40" s="3"/>
      <c r="Z40" s="3">
        <f t="shared" si="2"/>
        <v>3</v>
      </c>
      <c r="AA40" s="11">
        <f t="shared" si="3"/>
        <v>1</v>
      </c>
    </row>
    <row r="41" spans="1:27" ht="11.25">
      <c r="A41" s="1" t="s">
        <v>743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9"/>
      <c r="M41" s="3"/>
      <c r="N41" s="3"/>
      <c r="O41" s="33"/>
      <c r="P41" s="3"/>
      <c r="Q41" s="3"/>
      <c r="R41" s="3"/>
      <c r="S41" s="3">
        <v>3</v>
      </c>
      <c r="T41" s="3"/>
      <c r="U41" s="3"/>
      <c r="V41" s="3"/>
      <c r="W41" s="3"/>
      <c r="X41" s="3"/>
      <c r="Y41" s="3"/>
      <c r="Z41" s="3">
        <f t="shared" si="2"/>
        <v>3</v>
      </c>
      <c r="AA41" s="11">
        <f t="shared" si="3"/>
        <v>1</v>
      </c>
    </row>
    <row r="42" spans="1:227" ht="11.25">
      <c r="A42" s="1" t="s">
        <v>744</v>
      </c>
      <c r="B42" s="3"/>
      <c r="C42" s="3">
        <v>3</v>
      </c>
      <c r="D42" s="3"/>
      <c r="E42" s="3"/>
      <c r="F42" s="3"/>
      <c r="G42" s="3"/>
      <c r="H42" s="3"/>
      <c r="I42" s="3"/>
      <c r="J42" s="3"/>
      <c r="K42" s="3"/>
      <c r="L42" s="9"/>
      <c r="M42" s="3"/>
      <c r="N42" s="3"/>
      <c r="O42" s="3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2"/>
        <v>3</v>
      </c>
      <c r="AA42" s="11">
        <f t="shared" si="3"/>
        <v>1</v>
      </c>
      <c r="AD42" s="20"/>
      <c r="AE42" s="20"/>
      <c r="AF42" s="51"/>
      <c r="AG42" s="51"/>
      <c r="AH42" s="20"/>
      <c r="HS42" s="6">
        <f>SUM(AA42)</f>
        <v>1</v>
      </c>
    </row>
    <row r="43" spans="1:227" ht="11.25">
      <c r="A43" s="1" t="s">
        <v>761</v>
      </c>
      <c r="B43" s="3"/>
      <c r="C43" s="3"/>
      <c r="D43" s="3"/>
      <c r="E43" s="3"/>
      <c r="F43" s="3"/>
      <c r="G43" s="3"/>
      <c r="H43" s="3"/>
      <c r="I43" s="3">
        <v>3</v>
      </c>
      <c r="J43" s="3"/>
      <c r="K43" s="3"/>
      <c r="L43" s="9"/>
      <c r="M43" s="3"/>
      <c r="N43" s="3"/>
      <c r="O43" s="3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2"/>
        <v>3</v>
      </c>
      <c r="AA43" s="11">
        <f t="shared" si="3"/>
        <v>1</v>
      </c>
      <c r="HS43" s="6">
        <f>SUM(AA43)</f>
        <v>1</v>
      </c>
    </row>
    <row r="44" spans="1:227" ht="11.25">
      <c r="A44" s="1" t="s">
        <v>1018</v>
      </c>
      <c r="B44" s="3"/>
      <c r="C44" s="3"/>
      <c r="D44" s="3"/>
      <c r="E44" s="3"/>
      <c r="F44" s="3">
        <v>3</v>
      </c>
      <c r="G44" s="3"/>
      <c r="H44" s="3"/>
      <c r="I44" s="3"/>
      <c r="J44" s="3"/>
      <c r="K44" s="3"/>
      <c r="L44" s="9"/>
      <c r="M44" s="3"/>
      <c r="N44" s="3"/>
      <c r="O44" s="3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2"/>
        <v>3</v>
      </c>
      <c r="AA44" s="11">
        <f t="shared" si="3"/>
        <v>1</v>
      </c>
      <c r="AD44" s="20"/>
      <c r="AE44" s="20"/>
      <c r="AF44" s="51"/>
      <c r="AG44" s="51"/>
      <c r="AH44" s="20"/>
      <c r="HS44" s="6">
        <f>SUM(AA44)</f>
        <v>1</v>
      </c>
    </row>
    <row r="45" spans="1:227" ht="11.25">
      <c r="A45" s="1" t="s">
        <v>588</v>
      </c>
      <c r="B45" s="3">
        <v>3</v>
      </c>
      <c r="C45" s="3"/>
      <c r="D45" s="3"/>
      <c r="E45" s="3"/>
      <c r="F45" s="3"/>
      <c r="G45" s="3"/>
      <c r="H45" s="3"/>
      <c r="I45" s="3"/>
      <c r="J45" s="3"/>
      <c r="K45" s="3"/>
      <c r="L45" s="9"/>
      <c r="M45" s="3"/>
      <c r="N45" s="3"/>
      <c r="O45" s="3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2"/>
        <v>3</v>
      </c>
      <c r="AA45" s="11">
        <f t="shared" si="3"/>
        <v>1</v>
      </c>
      <c r="HS45" s="6">
        <f>SUM(AA45)</f>
        <v>1</v>
      </c>
    </row>
    <row r="46" spans="1:29" ht="11.25">
      <c r="A46" s="1" t="s">
        <v>1391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9"/>
      <c r="M46" s="3"/>
      <c r="N46" s="3"/>
      <c r="O46" s="33">
        <v>2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2"/>
        <v>2</v>
      </c>
      <c r="AA46" s="11">
        <f t="shared" si="3"/>
        <v>1</v>
      </c>
      <c r="AB46" s="6" t="s">
        <v>244</v>
      </c>
      <c r="AC46" s="6" t="s">
        <v>249</v>
      </c>
    </row>
    <row r="47" spans="1:227" ht="11.25">
      <c r="A47" s="1" t="s">
        <v>922</v>
      </c>
      <c r="B47" s="3"/>
      <c r="C47" s="3"/>
      <c r="D47" s="3"/>
      <c r="E47" s="3"/>
      <c r="F47" s="3"/>
      <c r="G47" s="3"/>
      <c r="H47" s="3"/>
      <c r="I47" s="3"/>
      <c r="J47" s="3">
        <v>1</v>
      </c>
      <c r="K47" s="3"/>
      <c r="L47" s="9"/>
      <c r="M47" s="3"/>
      <c r="N47" s="3">
        <v>1</v>
      </c>
      <c r="O47" s="3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2"/>
        <v>2</v>
      </c>
      <c r="AA47" s="11">
        <f t="shared" si="3"/>
        <v>2</v>
      </c>
      <c r="AD47" s="20"/>
      <c r="AE47" s="20"/>
      <c r="AF47" s="51"/>
      <c r="AG47" s="51"/>
      <c r="AH47" s="20"/>
      <c r="HS47" s="6">
        <f>SUM(AA47)</f>
        <v>2</v>
      </c>
    </row>
    <row r="48" spans="1:227" ht="11.25">
      <c r="A48" s="1" t="s">
        <v>665</v>
      </c>
      <c r="B48" s="3"/>
      <c r="C48" s="3"/>
      <c r="D48" s="3"/>
      <c r="E48" s="3"/>
      <c r="F48" s="3"/>
      <c r="G48" s="3"/>
      <c r="H48" s="3"/>
      <c r="I48" s="3"/>
      <c r="J48" s="3"/>
      <c r="K48" s="3">
        <v>2</v>
      </c>
      <c r="L48" s="9"/>
      <c r="M48" s="3"/>
      <c r="N48" s="3"/>
      <c r="O48" s="3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2"/>
        <v>2</v>
      </c>
      <c r="AA48" s="11">
        <f t="shared" si="3"/>
        <v>1</v>
      </c>
      <c r="AD48" s="20"/>
      <c r="AE48" s="20"/>
      <c r="AF48" s="51"/>
      <c r="AG48" s="51"/>
      <c r="AH48" s="20"/>
      <c r="HS48" s="6">
        <f>SUM(AA48)</f>
        <v>1</v>
      </c>
    </row>
    <row r="49" spans="1:227" ht="11.25">
      <c r="A49" s="1" t="s">
        <v>941</v>
      </c>
      <c r="B49" s="3"/>
      <c r="C49" s="3"/>
      <c r="D49" s="3"/>
      <c r="E49" s="3"/>
      <c r="F49" s="3"/>
      <c r="G49" s="3"/>
      <c r="H49" s="3"/>
      <c r="I49" s="3"/>
      <c r="J49" s="3">
        <v>2</v>
      </c>
      <c r="K49" s="3"/>
      <c r="L49" s="9"/>
      <c r="M49" s="3"/>
      <c r="N49" s="3"/>
      <c r="O49" s="3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2"/>
        <v>2</v>
      </c>
      <c r="AA49" s="11">
        <f t="shared" si="3"/>
        <v>1</v>
      </c>
      <c r="AD49" s="20"/>
      <c r="AE49" s="20"/>
      <c r="AF49" s="20"/>
      <c r="AG49" s="20"/>
      <c r="AH49" s="20"/>
      <c r="HS49" s="6">
        <f>SUM(AA49)</f>
        <v>1</v>
      </c>
    </row>
    <row r="50" spans="1:27" ht="11.25">
      <c r="A50" s="1" t="s">
        <v>1493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9"/>
      <c r="M50" s="3"/>
      <c r="N50" s="3"/>
      <c r="O50" s="33"/>
      <c r="P50" s="3"/>
      <c r="Q50" s="3"/>
      <c r="R50" s="3">
        <v>2</v>
      </c>
      <c r="S50" s="3"/>
      <c r="T50" s="3"/>
      <c r="U50" s="3"/>
      <c r="V50" s="3"/>
      <c r="W50" s="3"/>
      <c r="X50" s="3"/>
      <c r="Y50" s="3"/>
      <c r="Z50" s="3">
        <f t="shared" si="2"/>
        <v>2</v>
      </c>
      <c r="AA50" s="11">
        <f t="shared" si="3"/>
        <v>1</v>
      </c>
    </row>
    <row r="51" spans="1:227" ht="11.25">
      <c r="A51" s="1" t="s">
        <v>753</v>
      </c>
      <c r="B51" s="3"/>
      <c r="C51" s="3"/>
      <c r="D51" s="3"/>
      <c r="E51" s="3"/>
      <c r="F51" s="3"/>
      <c r="G51" s="3"/>
      <c r="H51" s="3"/>
      <c r="I51" s="3">
        <v>2</v>
      </c>
      <c r="J51" s="3"/>
      <c r="K51" s="3"/>
      <c r="L51" s="9"/>
      <c r="M51" s="3"/>
      <c r="N51" s="3"/>
      <c r="O51" s="3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2"/>
        <v>2</v>
      </c>
      <c r="AA51" s="11">
        <f t="shared" si="3"/>
        <v>1</v>
      </c>
      <c r="AD51" s="20"/>
      <c r="AE51" s="20"/>
      <c r="AF51" s="51"/>
      <c r="AG51" s="51"/>
      <c r="AH51" s="20"/>
      <c r="HS51" s="6">
        <f>SUM(AA51)</f>
        <v>1</v>
      </c>
    </row>
    <row r="52" spans="1:227" ht="11.25">
      <c r="A52" s="1" t="s">
        <v>755</v>
      </c>
      <c r="B52" s="3"/>
      <c r="C52" s="3"/>
      <c r="D52" s="3">
        <v>2</v>
      </c>
      <c r="E52" s="3"/>
      <c r="F52" s="3"/>
      <c r="G52" s="3"/>
      <c r="H52" s="3"/>
      <c r="I52" s="3"/>
      <c r="J52" s="3"/>
      <c r="K52" s="3"/>
      <c r="L52" s="9"/>
      <c r="M52" s="3"/>
      <c r="N52" s="3"/>
      <c r="O52" s="3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2"/>
        <v>2</v>
      </c>
      <c r="AA52" s="11">
        <f t="shared" si="3"/>
        <v>1</v>
      </c>
      <c r="AD52" s="20"/>
      <c r="AE52" s="20"/>
      <c r="AF52" s="51"/>
      <c r="AG52" s="51"/>
      <c r="AH52" s="20"/>
      <c r="HS52" s="6">
        <f>SUM(AA52)</f>
        <v>1</v>
      </c>
    </row>
    <row r="53" spans="1:227" ht="11.25">
      <c r="A53" s="1" t="s">
        <v>758</v>
      </c>
      <c r="B53" s="3"/>
      <c r="C53" s="3"/>
      <c r="D53" s="3"/>
      <c r="E53" s="3"/>
      <c r="F53" s="3"/>
      <c r="G53" s="3"/>
      <c r="H53" s="3">
        <v>2</v>
      </c>
      <c r="I53" s="3"/>
      <c r="J53" s="3"/>
      <c r="K53" s="3"/>
      <c r="L53" s="9"/>
      <c r="M53" s="3"/>
      <c r="N53" s="3"/>
      <c r="O53" s="3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2"/>
        <v>2</v>
      </c>
      <c r="AA53" s="11">
        <f t="shared" si="3"/>
        <v>1</v>
      </c>
      <c r="AD53" s="20"/>
      <c r="AE53" s="20"/>
      <c r="AF53" s="51"/>
      <c r="AG53" s="51"/>
      <c r="AH53" s="20"/>
      <c r="HS53" s="6">
        <f>SUM(AA53)</f>
        <v>1</v>
      </c>
    </row>
    <row r="54" spans="1:27" ht="11.25">
      <c r="A54" s="1" t="s">
        <v>939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9"/>
      <c r="M54" s="3"/>
      <c r="N54" s="3">
        <v>2</v>
      </c>
      <c r="O54" s="3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2"/>
        <v>2</v>
      </c>
      <c r="AA54" s="11">
        <f t="shared" si="3"/>
        <v>1</v>
      </c>
    </row>
    <row r="55" spans="1:27" ht="11.25">
      <c r="A55" s="1" t="s">
        <v>720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9"/>
      <c r="M55" s="3"/>
      <c r="N55" s="3"/>
      <c r="O55" s="33"/>
      <c r="P55" s="3">
        <v>2</v>
      </c>
      <c r="Q55" s="3"/>
      <c r="R55" s="3"/>
      <c r="S55" s="3"/>
      <c r="T55" s="3"/>
      <c r="U55" s="3"/>
      <c r="V55" s="3"/>
      <c r="W55" s="3"/>
      <c r="X55" s="3"/>
      <c r="Y55" s="3"/>
      <c r="Z55" s="3">
        <f t="shared" si="2"/>
        <v>2</v>
      </c>
      <c r="AA55" s="11">
        <f t="shared" si="3"/>
        <v>1</v>
      </c>
    </row>
    <row r="56" spans="1:27" ht="11.25">
      <c r="A56" s="1" t="s">
        <v>1227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9"/>
      <c r="M56" s="3"/>
      <c r="N56" s="3"/>
      <c r="O56" s="33"/>
      <c r="P56" s="3"/>
      <c r="Q56" s="3">
        <v>2</v>
      </c>
      <c r="R56" s="3"/>
      <c r="S56" s="3"/>
      <c r="T56" s="3"/>
      <c r="U56" s="3"/>
      <c r="V56" s="3"/>
      <c r="W56" s="3"/>
      <c r="X56" s="3"/>
      <c r="Y56" s="3"/>
      <c r="Z56" s="3">
        <f t="shared" si="2"/>
        <v>2</v>
      </c>
      <c r="AA56" s="11">
        <f t="shared" si="3"/>
        <v>1</v>
      </c>
    </row>
    <row r="57" spans="1:27" ht="11.25">
      <c r="A57" s="1" t="s">
        <v>583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9"/>
      <c r="M57" s="3"/>
      <c r="N57" s="3"/>
      <c r="O57" s="33"/>
      <c r="P57" s="3"/>
      <c r="Q57" s="3"/>
      <c r="R57" s="3"/>
      <c r="S57" s="3"/>
      <c r="T57" s="3">
        <v>2</v>
      </c>
      <c r="U57" s="3"/>
      <c r="V57" s="3"/>
      <c r="W57" s="3"/>
      <c r="X57" s="3"/>
      <c r="Y57" s="3"/>
      <c r="Z57" s="3">
        <f t="shared" si="2"/>
        <v>2</v>
      </c>
      <c r="AA57" s="11">
        <f t="shared" si="3"/>
        <v>1</v>
      </c>
    </row>
    <row r="58" spans="1:227" ht="11.25">
      <c r="A58" s="1" t="s">
        <v>1078</v>
      </c>
      <c r="B58" s="3"/>
      <c r="C58" s="3"/>
      <c r="D58" s="3"/>
      <c r="E58" s="3"/>
      <c r="F58" s="3"/>
      <c r="G58" s="3">
        <v>2</v>
      </c>
      <c r="H58" s="3"/>
      <c r="I58" s="3"/>
      <c r="J58" s="3"/>
      <c r="K58" s="3"/>
      <c r="L58" s="9"/>
      <c r="M58" s="3"/>
      <c r="N58" s="3"/>
      <c r="O58" s="3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f t="shared" si="2"/>
        <v>2</v>
      </c>
      <c r="AA58" s="11">
        <f t="shared" si="3"/>
        <v>1</v>
      </c>
      <c r="HS58" s="6">
        <f>SUM(AA58)</f>
        <v>1</v>
      </c>
    </row>
    <row r="59" spans="1:27" ht="11.25">
      <c r="A59" s="1" t="s">
        <v>1223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9"/>
      <c r="M59" s="3">
        <v>2</v>
      </c>
      <c r="N59" s="3"/>
      <c r="O59" s="33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f t="shared" si="2"/>
        <v>2</v>
      </c>
      <c r="AA59" s="11">
        <f t="shared" si="3"/>
        <v>1</v>
      </c>
    </row>
    <row r="60" spans="1:27" ht="11.25">
      <c r="A60" s="1" t="s">
        <v>918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9"/>
      <c r="M60" s="3"/>
      <c r="N60" s="3"/>
      <c r="O60" s="33"/>
      <c r="P60" s="3"/>
      <c r="Q60" s="3"/>
      <c r="R60" s="3"/>
      <c r="S60" s="3">
        <v>2</v>
      </c>
      <c r="T60" s="3"/>
      <c r="U60" s="3"/>
      <c r="V60" s="3"/>
      <c r="W60" s="3"/>
      <c r="X60" s="3"/>
      <c r="Y60" s="3"/>
      <c r="Z60" s="3">
        <f t="shared" si="2"/>
        <v>2</v>
      </c>
      <c r="AA60" s="11">
        <f t="shared" si="3"/>
        <v>1</v>
      </c>
    </row>
    <row r="61" spans="1:227" ht="11.25">
      <c r="A61" s="1" t="s">
        <v>737</v>
      </c>
      <c r="B61" s="3"/>
      <c r="C61" s="3"/>
      <c r="D61" s="3"/>
      <c r="E61" s="3"/>
      <c r="F61" s="3"/>
      <c r="G61" s="3">
        <v>1</v>
      </c>
      <c r="H61" s="3"/>
      <c r="I61" s="3"/>
      <c r="J61" s="3"/>
      <c r="K61" s="3"/>
      <c r="L61" s="9"/>
      <c r="M61" s="3"/>
      <c r="N61" s="3"/>
      <c r="O61" s="33"/>
      <c r="P61" s="3"/>
      <c r="Q61" s="3"/>
      <c r="R61" s="3"/>
      <c r="S61" s="3"/>
      <c r="T61" s="3"/>
      <c r="U61" s="3"/>
      <c r="V61" s="3"/>
      <c r="W61" s="3"/>
      <c r="X61" s="3"/>
      <c r="Y61" s="3"/>
      <c r="Z61" s="3">
        <f t="shared" si="2"/>
        <v>1</v>
      </c>
      <c r="AA61" s="11">
        <f t="shared" si="3"/>
        <v>1</v>
      </c>
      <c r="AB61" s="6" t="s">
        <v>242</v>
      </c>
      <c r="AC61" s="6" t="s">
        <v>247</v>
      </c>
      <c r="AD61" s="20"/>
      <c r="AE61" s="20"/>
      <c r="AF61" s="51"/>
      <c r="AG61" s="51"/>
      <c r="AH61" s="20"/>
      <c r="HS61" s="6">
        <f>SUM(AA61)</f>
        <v>1</v>
      </c>
    </row>
    <row r="62" spans="1:27" ht="11.25">
      <c r="A62" s="1" t="s">
        <v>864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9"/>
      <c r="M62" s="3"/>
      <c r="N62" s="3"/>
      <c r="O62" s="33"/>
      <c r="P62" s="3"/>
      <c r="Q62" s="3">
        <v>1</v>
      </c>
      <c r="R62" s="3"/>
      <c r="S62" s="3"/>
      <c r="T62" s="3"/>
      <c r="U62" s="3"/>
      <c r="V62" s="3"/>
      <c r="W62" s="3"/>
      <c r="X62" s="3"/>
      <c r="Y62" s="3"/>
      <c r="Z62" s="3">
        <f t="shared" si="2"/>
        <v>1</v>
      </c>
      <c r="AA62" s="11">
        <f t="shared" si="3"/>
        <v>1</v>
      </c>
    </row>
    <row r="63" spans="1:27" ht="11.25">
      <c r="A63" s="1" t="s">
        <v>1611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9"/>
      <c r="M63" s="3"/>
      <c r="N63" s="3"/>
      <c r="O63" s="33"/>
      <c r="P63" s="3"/>
      <c r="Q63" s="3"/>
      <c r="R63" s="3"/>
      <c r="S63" s="3"/>
      <c r="T63" s="3">
        <v>1</v>
      </c>
      <c r="U63" s="3"/>
      <c r="V63" s="3"/>
      <c r="W63" s="3"/>
      <c r="X63" s="3"/>
      <c r="Y63" s="3"/>
      <c r="Z63" s="3">
        <f t="shared" si="2"/>
        <v>1</v>
      </c>
      <c r="AA63" s="11">
        <f t="shared" si="3"/>
        <v>1</v>
      </c>
    </row>
    <row r="64" spans="1:27" ht="11.25">
      <c r="A64" s="1" t="s">
        <v>1418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9"/>
      <c r="M64" s="3"/>
      <c r="N64" s="3"/>
      <c r="O64" s="33"/>
      <c r="P64" s="3">
        <v>1</v>
      </c>
      <c r="Q64" s="3"/>
      <c r="R64" s="3"/>
      <c r="S64" s="3"/>
      <c r="T64" s="3"/>
      <c r="U64" s="3"/>
      <c r="V64" s="3"/>
      <c r="W64" s="3"/>
      <c r="X64" s="3"/>
      <c r="Y64" s="3"/>
      <c r="Z64" s="3">
        <f t="shared" si="2"/>
        <v>1</v>
      </c>
      <c r="AA64" s="11">
        <f t="shared" si="3"/>
        <v>1</v>
      </c>
    </row>
    <row r="65" spans="1:227" ht="11.25">
      <c r="A65" s="1" t="s">
        <v>578</v>
      </c>
      <c r="B65" s="3"/>
      <c r="C65" s="3"/>
      <c r="D65" s="3"/>
      <c r="E65" s="3"/>
      <c r="F65" s="3">
        <v>1</v>
      </c>
      <c r="G65" s="3"/>
      <c r="H65" s="3"/>
      <c r="I65" s="3"/>
      <c r="J65" s="3"/>
      <c r="K65" s="3"/>
      <c r="L65" s="9"/>
      <c r="M65" s="3"/>
      <c r="N65" s="3"/>
      <c r="O65" s="33"/>
      <c r="P65" s="3"/>
      <c r="Q65" s="3"/>
      <c r="R65" s="3"/>
      <c r="S65" s="3"/>
      <c r="T65" s="3"/>
      <c r="U65" s="3"/>
      <c r="V65" s="3"/>
      <c r="W65" s="3"/>
      <c r="X65" s="3"/>
      <c r="Y65" s="3"/>
      <c r="Z65" s="3">
        <f t="shared" si="2"/>
        <v>1</v>
      </c>
      <c r="AA65" s="11">
        <f t="shared" si="3"/>
        <v>1</v>
      </c>
      <c r="AD65" s="20"/>
      <c r="AE65" s="20"/>
      <c r="AF65" s="51"/>
      <c r="AG65" s="51"/>
      <c r="AH65" s="20"/>
      <c r="HS65" s="6">
        <f>SUM(AA65)</f>
        <v>1</v>
      </c>
    </row>
    <row r="66" spans="1:227" ht="11.25">
      <c r="A66" s="1" t="s">
        <v>950</v>
      </c>
      <c r="B66" s="3"/>
      <c r="C66" s="3"/>
      <c r="D66" s="3"/>
      <c r="E66" s="3">
        <v>1</v>
      </c>
      <c r="F66" s="3"/>
      <c r="G66" s="3"/>
      <c r="H66" s="3"/>
      <c r="I66" s="3"/>
      <c r="J66" s="3"/>
      <c r="K66" s="3"/>
      <c r="L66" s="9"/>
      <c r="M66" s="3"/>
      <c r="N66" s="3"/>
      <c r="O66" s="33"/>
      <c r="P66" s="3"/>
      <c r="Q66" s="3"/>
      <c r="R66" s="3"/>
      <c r="S66" s="3"/>
      <c r="T66" s="3"/>
      <c r="U66" s="3"/>
      <c r="V66" s="3"/>
      <c r="W66" s="3"/>
      <c r="X66" s="3"/>
      <c r="Y66" s="3"/>
      <c r="Z66" s="3">
        <f>SUM(B66:Y66)</f>
        <v>1</v>
      </c>
      <c r="AA66" s="11">
        <f t="shared" si="3"/>
        <v>1</v>
      </c>
      <c r="AD66" s="20"/>
      <c r="AE66" s="20"/>
      <c r="AF66" s="51"/>
      <c r="AG66" s="51"/>
      <c r="AH66" s="20"/>
      <c r="HS66" s="6">
        <f>SUM(AA66)</f>
        <v>1</v>
      </c>
    </row>
    <row r="67" spans="1:27" ht="11.2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9"/>
      <c r="M67" s="3"/>
      <c r="N67" s="3"/>
      <c r="O67" s="33"/>
      <c r="P67" s="3"/>
      <c r="Q67" s="3"/>
      <c r="R67" s="3"/>
      <c r="S67" s="3"/>
      <c r="T67" s="3"/>
      <c r="U67" s="3"/>
      <c r="V67" s="3"/>
      <c r="W67" s="3"/>
      <c r="X67" s="3"/>
      <c r="Y67" s="3"/>
      <c r="Z67" s="3">
        <f>SUM(B67:Y67)</f>
        <v>0</v>
      </c>
      <c r="AA67" s="11">
        <f t="shared" si="3"/>
        <v>0</v>
      </c>
    </row>
    <row r="68" spans="1:27" ht="11.25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9"/>
      <c r="M68" s="3"/>
      <c r="N68" s="3"/>
      <c r="O68" s="33"/>
      <c r="P68" s="3"/>
      <c r="Q68" s="3"/>
      <c r="R68" s="3"/>
      <c r="S68" s="3"/>
      <c r="T68" s="3"/>
      <c r="U68" s="3"/>
      <c r="V68" s="3"/>
      <c r="W68" s="3"/>
      <c r="X68" s="3"/>
      <c r="Y68" s="3"/>
      <c r="Z68" s="3">
        <f>SUM(B68:Y68)</f>
        <v>0</v>
      </c>
      <c r="AA68" s="11">
        <f t="shared" si="3"/>
        <v>0</v>
      </c>
    </row>
    <row r="69" spans="1:27" ht="11.25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9"/>
      <c r="M69" s="3"/>
      <c r="N69" s="3"/>
      <c r="O69" s="33"/>
      <c r="P69" s="3"/>
      <c r="Q69" s="3"/>
      <c r="R69" s="3"/>
      <c r="S69" s="3"/>
      <c r="T69" s="3"/>
      <c r="U69" s="3"/>
      <c r="V69" s="3"/>
      <c r="W69" s="3"/>
      <c r="X69" s="3"/>
      <c r="Y69" s="3"/>
      <c r="Z69" s="3">
        <f>SUM(B69:Y69)</f>
        <v>0</v>
      </c>
      <c r="AA69" s="11">
        <f t="shared" si="3"/>
        <v>0</v>
      </c>
    </row>
    <row r="70" spans="1:27" ht="11.25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9"/>
      <c r="M70" s="3"/>
      <c r="N70" s="3"/>
      <c r="O70" s="33"/>
      <c r="P70" s="3"/>
      <c r="Q70" s="3"/>
      <c r="R70" s="3"/>
      <c r="S70" s="3"/>
      <c r="T70" s="3"/>
      <c r="U70" s="3"/>
      <c r="V70" s="3"/>
      <c r="W70" s="3"/>
      <c r="X70" s="3"/>
      <c r="Y70" s="3"/>
      <c r="Z70" s="3">
        <f>SUM(B70:Y70)</f>
        <v>0</v>
      </c>
      <c r="AA70" s="11">
        <f t="shared" si="3"/>
        <v>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Alexander</dc:creator>
  <cp:keywords/>
  <dc:description/>
  <cp:lastModifiedBy>Web Drake</cp:lastModifiedBy>
  <cp:lastPrinted>2018-03-24T21:29:20Z</cp:lastPrinted>
  <dcterms:created xsi:type="dcterms:W3CDTF">2007-12-03T20:23:19Z</dcterms:created>
  <dcterms:modified xsi:type="dcterms:W3CDTF">2018-03-25T17:44:42Z</dcterms:modified>
  <cp:category/>
  <cp:version/>
  <cp:contentType/>
  <cp:contentStatus/>
</cp:coreProperties>
</file>